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305" windowWidth="14805" windowHeight="6810" tabRatio="668" firstSheet="2" activeTab="2"/>
  </bookViews>
  <sheets>
    <sheet name="ФФР13" sheetId="1" state="hidden" r:id="rId1"/>
    <sheet name="ФФР11" sheetId="2" state="hidden" r:id="rId2"/>
    <sheet name="ПП12" sheetId="3" r:id="rId3"/>
    <sheet name="СПсД13" sheetId="18" state="hidden" r:id="rId4"/>
    <sheet name="СПД13-off" sheetId="4" state="hidden" r:id="rId5"/>
    <sheet name="АН202" sheetId="5" r:id="rId6"/>
    <sheet name="АН201" sheetId="6" r:id="rId7"/>
    <sheet name="АНи204" sheetId="7" r:id="rId8"/>
    <sheet name="СНА106" sheetId="9" r:id="rId9"/>
    <sheet name="СНА110" sheetId="8" r:id="rId10"/>
    <sheet name="ТГ4года" sheetId="10" state="hidden" r:id="rId11"/>
    <sheet name="САН109" sheetId="11" r:id="rId12"/>
    <sheet name="САН108" sheetId="13" r:id="rId13"/>
    <sheet name="ПС14" sheetId="14" state="hidden" r:id="rId14"/>
    <sheet name="ИА1" sheetId="15" state="hidden" r:id="rId15"/>
    <sheet name="ИР1" sheetId="16" state="hidden" r:id="rId16"/>
    <sheet name="БА41" sheetId="17" state="hidden" r:id="rId17"/>
    <sheet name="БА4ОЗО" sheetId="19" state="hidden" r:id="rId18"/>
  </sheets>
  <calcPr calcId="144525"/>
</workbook>
</file>

<file path=xl/calcChain.xml><?xml version="1.0" encoding="utf-8"?>
<calcChain xmlns="http://schemas.openxmlformats.org/spreadsheetml/2006/main">
  <c r="AA5" i="3" l="1"/>
  <c r="AA6" i="3"/>
  <c r="AA7" i="3"/>
  <c r="AA8" i="3"/>
  <c r="AA9" i="3"/>
  <c r="AA10" i="3"/>
  <c r="AA11" i="3"/>
  <c r="AA12" i="3"/>
  <c r="AA13" i="3"/>
  <c r="AA4" i="3"/>
  <c r="I5" i="19" l="1"/>
  <c r="I6" i="19"/>
  <c r="I7" i="19"/>
  <c r="I8" i="19"/>
  <c r="I9" i="19"/>
  <c r="I10" i="19"/>
  <c r="I11" i="19"/>
  <c r="I12" i="19"/>
  <c r="I13" i="19"/>
  <c r="I4" i="19"/>
  <c r="K5" i="10" l="1"/>
  <c r="K6" i="10"/>
  <c r="K7" i="10"/>
  <c r="K8" i="10"/>
  <c r="K9" i="10"/>
  <c r="K10" i="10"/>
  <c r="K11" i="10"/>
  <c r="K12" i="10"/>
  <c r="K13" i="10"/>
  <c r="K4" i="10"/>
  <c r="V13" i="18" l="1"/>
  <c r="V14" i="18"/>
  <c r="V12" i="18"/>
  <c r="V11" i="18"/>
  <c r="V10" i="18"/>
  <c r="V9" i="18"/>
  <c r="V8" i="18"/>
  <c r="V7" i="18"/>
  <c r="V6" i="18"/>
  <c r="V5" i="18"/>
  <c r="V4" i="18"/>
  <c r="O4" i="17" l="1"/>
  <c r="O12" i="17"/>
  <c r="O11" i="17"/>
  <c r="O10" i="17"/>
  <c r="O9" i="17"/>
  <c r="O8" i="17"/>
  <c r="O7" i="17"/>
  <c r="O6" i="17"/>
  <c r="O5" i="17"/>
  <c r="N14" i="16" l="1"/>
  <c r="N15" i="16"/>
  <c r="N13" i="16"/>
  <c r="N12" i="16"/>
  <c r="N11" i="16"/>
  <c r="N10" i="16"/>
  <c r="N9" i="16"/>
  <c r="N8" i="16"/>
  <c r="N7" i="16"/>
  <c r="N6" i="16"/>
  <c r="N5" i="16"/>
  <c r="N4" i="16"/>
  <c r="N12" i="15"/>
  <c r="N11" i="15"/>
  <c r="N10" i="15"/>
  <c r="N9" i="15"/>
  <c r="N8" i="15"/>
  <c r="N7" i="15"/>
  <c r="N6" i="15"/>
  <c r="N5" i="15"/>
  <c r="N4" i="15"/>
  <c r="M5" i="14" l="1"/>
  <c r="M6" i="14"/>
  <c r="M7" i="14"/>
  <c r="M8" i="14"/>
  <c r="M9" i="14"/>
  <c r="M10" i="14"/>
  <c r="M11" i="14"/>
  <c r="M12" i="14"/>
  <c r="M13" i="14"/>
  <c r="M14" i="14"/>
  <c r="M4" i="14"/>
  <c r="V15" i="13" l="1"/>
  <c r="V14" i="13"/>
  <c r="V13" i="13"/>
  <c r="V12" i="13"/>
  <c r="V11" i="13"/>
  <c r="V10" i="13"/>
  <c r="V9" i="13"/>
  <c r="V8" i="13"/>
  <c r="V7" i="13"/>
  <c r="V6" i="13"/>
  <c r="V5" i="13"/>
  <c r="V4" i="13"/>
  <c r="V16" i="11" l="1"/>
  <c r="V15" i="11" l="1"/>
  <c r="V14" i="11"/>
  <c r="V13" i="11"/>
  <c r="V12" i="11"/>
  <c r="V11" i="11"/>
  <c r="V10" i="11"/>
  <c r="V9" i="11"/>
  <c r="V8" i="11"/>
  <c r="V7" i="11"/>
  <c r="V6" i="11"/>
  <c r="V5" i="11"/>
  <c r="V4" i="11"/>
  <c r="V5" i="9"/>
  <c r="V6" i="9"/>
  <c r="V7" i="9"/>
  <c r="V8" i="9"/>
  <c r="V9" i="9"/>
  <c r="V10" i="9"/>
  <c r="V11" i="9"/>
  <c r="V12" i="9"/>
  <c r="V13" i="9"/>
  <c r="V14" i="9"/>
  <c r="V15" i="9"/>
  <c r="V4" i="9"/>
  <c r="V5" i="8"/>
  <c r="V6" i="8"/>
  <c r="V7" i="8"/>
  <c r="V8" i="8"/>
  <c r="V9" i="8"/>
  <c r="V10" i="8"/>
  <c r="V11" i="8"/>
  <c r="V12" i="8"/>
  <c r="V13" i="8"/>
  <c r="V14" i="8"/>
  <c r="V15" i="8"/>
  <c r="V4" i="8"/>
  <c r="M4" i="7"/>
  <c r="M4" i="6"/>
  <c r="M4" i="5"/>
  <c r="V4" i="4"/>
  <c r="S4" i="2"/>
  <c r="S4" i="1"/>
  <c r="M5" i="7"/>
  <c r="M6" i="7"/>
  <c r="M7" i="7"/>
  <c r="M8" i="7"/>
  <c r="M9" i="7"/>
  <c r="M10" i="7"/>
  <c r="M11" i="7"/>
  <c r="M5" i="6"/>
  <c r="M6" i="6"/>
  <c r="M7" i="6"/>
  <c r="M8" i="6"/>
  <c r="M9" i="6"/>
  <c r="M10" i="6"/>
  <c r="M11" i="6"/>
  <c r="M12" i="6"/>
  <c r="M13" i="6"/>
  <c r="M14" i="6"/>
  <c r="M5" i="5"/>
  <c r="M6" i="5"/>
  <c r="M7" i="5"/>
  <c r="M8" i="5"/>
  <c r="M9" i="5"/>
  <c r="M10" i="5"/>
  <c r="M11" i="5"/>
  <c r="M12" i="5"/>
  <c r="M13" i="5"/>
  <c r="M14" i="5"/>
  <c r="V5" i="4"/>
  <c r="V6" i="4"/>
  <c r="V7" i="4"/>
  <c r="V8" i="4"/>
  <c r="V9" i="4"/>
  <c r="V10" i="4"/>
  <c r="V11" i="4"/>
  <c r="V12" i="4"/>
  <c r="S5" i="2"/>
  <c r="S6" i="2"/>
  <c r="S7" i="2"/>
  <c r="S8" i="2"/>
  <c r="S9" i="2"/>
  <c r="S10" i="2"/>
  <c r="S11" i="2"/>
  <c r="S12" i="2"/>
  <c r="S13" i="2"/>
  <c r="S5" i="1"/>
  <c r="S6" i="1"/>
  <c r="S7" i="1"/>
  <c r="S8" i="1"/>
  <c r="S9" i="1"/>
  <c r="S10" i="1"/>
  <c r="S11" i="1"/>
  <c r="S12" i="1"/>
  <c r="S13" i="1"/>
</calcChain>
</file>

<file path=xl/sharedStrings.xml><?xml version="1.0" encoding="utf-8"?>
<sst xmlns="http://schemas.openxmlformats.org/spreadsheetml/2006/main" count="3162" uniqueCount="299">
  <si>
    <t> Название работы</t>
  </si>
  <si>
    <t>№ работы</t>
  </si>
  <si>
    <t>Техника безопасности</t>
  </si>
  <si>
    <t>ЛР3.1</t>
  </si>
  <si>
    <t>ЛР3.2</t>
  </si>
  <si>
    <t>ЛР3.3</t>
  </si>
  <si>
    <t>ЛР3.4</t>
  </si>
  <si>
    <t>ЛР3.5</t>
  </si>
  <si>
    <t>ЛР3.6</t>
  </si>
  <si>
    <t>ЛР3.7</t>
  </si>
  <si>
    <t>ЛР3.8</t>
  </si>
  <si>
    <t>ЛР4.1</t>
  </si>
  <si>
    <t>ЛР4.2</t>
  </si>
  <si>
    <t>ЛР 5.1</t>
  </si>
  <si>
    <t>ЛР 5.2</t>
  </si>
  <si>
    <t>ЛР 5.3</t>
  </si>
  <si>
    <t>ЛР 5.4</t>
  </si>
  <si>
    <t>+</t>
  </si>
  <si>
    <t>Дата</t>
  </si>
  <si>
    <t>(2 цикл)</t>
  </si>
  <si>
    <t>(3 цикл)</t>
  </si>
  <si>
    <t>Андриевич Артём</t>
  </si>
  <si>
    <t>Барсукова Марина</t>
  </si>
  <si>
    <t>Ботвинко Александра</t>
  </si>
  <si>
    <t>Гречаник Дарья</t>
  </si>
  <si>
    <t>Грицюк Павел</t>
  </si>
  <si>
    <t>Жарин Алина</t>
  </si>
  <si>
    <t>Защук Алёна</t>
  </si>
  <si>
    <t>Кравчук Евгения</t>
  </si>
  <si>
    <t>Ларионец Яна</t>
  </si>
  <si>
    <t>ЛР1</t>
  </si>
  <si>
    <t>ЛР2</t>
  </si>
  <si>
    <t>ЛР3</t>
  </si>
  <si>
    <t>ЛР4</t>
  </si>
  <si>
    <t>ЛР5</t>
  </si>
  <si>
    <t>ЛР6</t>
  </si>
  <si>
    <t>ЛР7</t>
  </si>
  <si>
    <t>ЛР8</t>
  </si>
  <si>
    <t>ЛР9</t>
  </si>
  <si>
    <t>010 eMail</t>
  </si>
  <si>
    <t>020 Браузер</t>
  </si>
  <si>
    <t>ТБ</t>
  </si>
  <si>
    <t>(1 цикл)</t>
  </si>
  <si>
    <t>050 eDoc</t>
  </si>
  <si>
    <t>070 Редакт</t>
  </si>
  <si>
    <t>080 Формат</t>
  </si>
  <si>
    <t>090 Вёрстка</t>
  </si>
  <si>
    <t>190 Таблицы</t>
  </si>
  <si>
    <t>Кошик Оксана</t>
  </si>
  <si>
    <t>Лукша Надежда</t>
  </si>
  <si>
    <t>Розжаловец Александра</t>
  </si>
  <si>
    <t>Саевец Мария</t>
  </si>
  <si>
    <t>Самсонович Владимир</t>
  </si>
  <si>
    <t>Семерник Елизавета</t>
  </si>
  <si>
    <t>Смаль Яна</t>
  </si>
  <si>
    <t>Сулим Екатерина</t>
  </si>
  <si>
    <t>Баратян Александра</t>
  </si>
  <si>
    <t>030 H&amp;S</t>
  </si>
  <si>
    <t>130 Архив</t>
  </si>
  <si>
    <t>040 Файлы</t>
  </si>
  <si>
    <t>100 SaaS</t>
  </si>
  <si>
    <t>ЛР10</t>
  </si>
  <si>
    <t>ЛР11</t>
  </si>
  <si>
    <t>180 Style</t>
  </si>
  <si>
    <t>250 Web 2.0</t>
  </si>
  <si>
    <t>340 eAttention</t>
  </si>
  <si>
    <t>ЛР12</t>
  </si>
  <si>
    <t>ЛР13</t>
  </si>
  <si>
    <t>ЛР14</t>
  </si>
  <si>
    <t>ЛР15</t>
  </si>
  <si>
    <t>ЛР16</t>
  </si>
  <si>
    <t>ЛР17</t>
  </si>
  <si>
    <t>Вилисевич Кристина</t>
  </si>
  <si>
    <t>Дебелая Карина</t>
  </si>
  <si>
    <t>Ковалёва Мария</t>
  </si>
  <si>
    <t>Макаревич Анастасия</t>
  </si>
  <si>
    <t>Мохор Виктория</t>
  </si>
  <si>
    <t>Мышковец Юлия</t>
  </si>
  <si>
    <t>Скребец Марина</t>
  </si>
  <si>
    <t>Супрунюк Екатерина</t>
  </si>
  <si>
    <t>Цимбалист Алина</t>
  </si>
  <si>
    <t>Юнак Анна</t>
  </si>
  <si>
    <t>230 Поля</t>
  </si>
  <si>
    <t>240 Form</t>
  </si>
  <si>
    <t>270 Стат</t>
  </si>
  <si>
    <t>210 PR</t>
  </si>
  <si>
    <t>610 Sub</t>
  </si>
  <si>
    <t>330 Wiki</t>
  </si>
  <si>
    <t>650 SC</t>
  </si>
  <si>
    <t>Варвашеня Мария</t>
  </si>
  <si>
    <t>Гаврилова Александра</t>
  </si>
  <si>
    <t>Калита Ольга</t>
  </si>
  <si>
    <t>Колесник Алеся</t>
  </si>
  <si>
    <t>Кухарчук Анастасия</t>
  </si>
  <si>
    <t>Парипа Светлана</t>
  </si>
  <si>
    <t>Семенюк Екатерина</t>
  </si>
  <si>
    <t>Сутько Мария</t>
  </si>
  <si>
    <t>Шибелькина Кристина</t>
  </si>
  <si>
    <t>Хвесюк Анна</t>
  </si>
  <si>
    <t>Допуск к экзамену</t>
  </si>
  <si>
    <t>Выржемковский Виктор</t>
  </si>
  <si>
    <t>Ковальчук Ирина</t>
  </si>
  <si>
    <t>250 Web2.0</t>
  </si>
  <si>
    <t>060 Ввод</t>
  </si>
  <si>
    <t>Таганов Аллаберди</t>
  </si>
  <si>
    <t>Атаджанов Бегенч</t>
  </si>
  <si>
    <t>Нурягдыев Сердар</t>
  </si>
  <si>
    <t>Тиркушова Джахан</t>
  </si>
  <si>
    <t>Чарымырадова Огулсаят</t>
  </si>
  <si>
    <t>Керимова Дженнет</t>
  </si>
  <si>
    <t>Джумагелдиева Кейик</t>
  </si>
  <si>
    <t>Атабаева Энара</t>
  </si>
  <si>
    <t>580 MS PP</t>
  </si>
  <si>
    <t>Сдано ЛР</t>
  </si>
  <si>
    <t>Баранчук Оксана</t>
  </si>
  <si>
    <t>Бегеза Ирина</t>
  </si>
  <si>
    <t>Гладкова Надежда</t>
  </si>
  <si>
    <t>Журавлёв Михаил</t>
  </si>
  <si>
    <t>Зацарная Виктория</t>
  </si>
  <si>
    <t>Кабитенко Дарья</t>
  </si>
  <si>
    <t>Максимович Мария</t>
  </si>
  <si>
    <t>Олехнович Анастасия</t>
  </si>
  <si>
    <t>Протасевич Янина</t>
  </si>
  <si>
    <t>Черноокая Илона</t>
  </si>
  <si>
    <t>Юркевич Ольга</t>
  </si>
  <si>
    <t>Якута Екатерина</t>
  </si>
  <si>
    <t>Грабар Юлия</t>
  </si>
  <si>
    <t>Дворянинович Виктория</t>
  </si>
  <si>
    <t>Ивинский Максим</t>
  </si>
  <si>
    <t>Лаптейкина Дарья</t>
  </si>
  <si>
    <t>Нарейчик Валерия</t>
  </si>
  <si>
    <t>Обухова Яна</t>
  </si>
  <si>
    <t>Петрушкевич Владислав</t>
  </si>
  <si>
    <t>Петран Ксения</t>
  </si>
  <si>
    <t>Скиба Ксения</t>
  </si>
  <si>
    <t>Бондарева Лилия</t>
  </si>
  <si>
    <t>Басаранович Олеся</t>
  </si>
  <si>
    <t>Борискова Анастасия</t>
  </si>
  <si>
    <t>Гелах Татьяна</t>
  </si>
  <si>
    <t>Дамбраускас Максим</t>
  </si>
  <si>
    <t>Климук Яна</t>
  </si>
  <si>
    <t>Кузьмич Игорь</t>
  </si>
  <si>
    <t>Лавренюк Майя</t>
  </si>
  <si>
    <t>Раевская Диана</t>
  </si>
  <si>
    <t>Семенюк Анна</t>
  </si>
  <si>
    <t>Соболь Ангелина</t>
  </si>
  <si>
    <t>1 Ввод</t>
  </si>
  <si>
    <t>2 Диаграм</t>
  </si>
  <si>
    <t>3 Анализ</t>
  </si>
  <si>
    <t>4 Списки</t>
  </si>
  <si>
    <t>17 Функции</t>
  </si>
  <si>
    <t>Лапытько Елизавета</t>
  </si>
  <si>
    <t>Белеста Сергей</t>
  </si>
  <si>
    <t>Боровский Владислав</t>
  </si>
  <si>
    <t>Бычковский Артём</t>
  </si>
  <si>
    <t>Иванюк Денис</t>
  </si>
  <si>
    <t>Круш Юрий</t>
  </si>
  <si>
    <t>Мартысюк Владислав</t>
  </si>
  <si>
    <t>Мисейко Юрий</t>
  </si>
  <si>
    <t>Палто Вадим</t>
  </si>
  <si>
    <t>Ровнейко Дмитрий</t>
  </si>
  <si>
    <t>Уснарский Александр</t>
  </si>
  <si>
    <t>Абдуллаев Азамат</t>
  </si>
  <si>
    <t>Антонова Эльвира</t>
  </si>
  <si>
    <t>Басич Никита</t>
  </si>
  <si>
    <t>Гулецкий Сергей</t>
  </si>
  <si>
    <t>Закревский Ярослав</t>
  </si>
  <si>
    <t>Котович  Руслан</t>
  </si>
  <si>
    <t>Матусевич Евгений</t>
  </si>
  <si>
    <t>Москвин Эдуард</t>
  </si>
  <si>
    <t>Самкевич Марина</t>
  </si>
  <si>
    <t>Сезик Сергей</t>
  </si>
  <si>
    <t>Грицук Татьяна</t>
  </si>
  <si>
    <t>Грушевская Вера</t>
  </si>
  <si>
    <t>Грушевская Любовь</t>
  </si>
  <si>
    <t>Жминько Анастасия</t>
  </si>
  <si>
    <t>Захарова Вероника</t>
  </si>
  <si>
    <t>Пацовский Дмитрий</t>
  </si>
  <si>
    <t>Половец Алина</t>
  </si>
  <si>
    <t>Полховская Ирина</t>
  </si>
  <si>
    <t>Севостьянова Валерия</t>
  </si>
  <si>
    <t>Старицкая Тамара</t>
  </si>
  <si>
    <t>Сторожук Надежда</t>
  </si>
  <si>
    <t>Ярмолюк Станислав</t>
  </si>
  <si>
    <t>Томчук Юлия</t>
  </si>
  <si>
    <t>Киричун Лия</t>
  </si>
  <si>
    <t>Ковганко Елена</t>
  </si>
  <si>
    <t>Комарчук Алеся</t>
  </si>
  <si>
    <t>Концевич Диана</t>
  </si>
  <si>
    <t>Косик Илья</t>
  </si>
  <si>
    <t>Мендель Ольга</t>
  </si>
  <si>
    <t>Мотора Кирилл</t>
  </si>
  <si>
    <t>Полторан Виктория</t>
  </si>
  <si>
    <t>Потапович Александра</t>
  </si>
  <si>
    <t>Смирнов Дмитрий</t>
  </si>
  <si>
    <t>Хвисючик Ирина</t>
  </si>
  <si>
    <t>Обрубко Софья</t>
  </si>
  <si>
    <t>140 Поиск</t>
  </si>
  <si>
    <t>Кивачук Елизавета</t>
  </si>
  <si>
    <t>Козлюк Андрей</t>
  </si>
  <si>
    <t>Курилович Алеся</t>
  </si>
  <si>
    <t>Малич Екатерина</t>
  </si>
  <si>
    <t>Омелянчук Марина</t>
  </si>
  <si>
    <t>Онуфриюк Анна</t>
  </si>
  <si>
    <t>Передерий Агата</t>
  </si>
  <si>
    <t>Попова Кристина</t>
  </si>
  <si>
    <t>Протасевич Александра</t>
  </si>
  <si>
    <t>Ракач Мария</t>
  </si>
  <si>
    <t>Рулёва Татьяна</t>
  </si>
  <si>
    <t>170 Автотекст</t>
  </si>
  <si>
    <t>Ващилко Дмитрий</t>
  </si>
  <si>
    <t>Виисов Владислав</t>
  </si>
  <si>
    <t>Кот Андрей</t>
  </si>
  <si>
    <t>Медведь Олег</t>
  </si>
  <si>
    <t>Меркевич Дмитрий</t>
  </si>
  <si>
    <t>Степусь Юрий</t>
  </si>
  <si>
    <t>Савчук Анастасия</t>
  </si>
  <si>
    <t>Корнелюк Алеся</t>
  </si>
  <si>
    <t>Грищук Дмитрий</t>
  </si>
  <si>
    <t>2 Формат</t>
  </si>
  <si>
    <t>3 Вёрстка</t>
  </si>
  <si>
    <t>4 Поиск</t>
  </si>
  <si>
    <t>5 Таблицы</t>
  </si>
  <si>
    <t>6 Стили</t>
  </si>
  <si>
    <t>7 MS PP</t>
  </si>
  <si>
    <t>8 Excel ввод</t>
  </si>
  <si>
    <t>9 Вычисл.</t>
  </si>
  <si>
    <t>10 БД Excel</t>
  </si>
  <si>
    <t>Богуш Анастасия</t>
  </si>
  <si>
    <t>Козицкая Анна</t>
  </si>
  <si>
    <t>Воробьёв Евгений</t>
  </si>
  <si>
    <t>Лебедева Мария</t>
  </si>
  <si>
    <t>Азема Никита</t>
  </si>
  <si>
    <t>Головцова Виктория</t>
  </si>
  <si>
    <t>Гринчик Екатерина</t>
  </si>
  <si>
    <t>Дьякончук Эдуард</t>
  </si>
  <si>
    <t>Зыбайло Оксана</t>
  </si>
  <si>
    <t>Куделина Ева</t>
  </si>
  <si>
    <t>Рассохин Андрей</t>
  </si>
  <si>
    <t>Янушевич Андрей</t>
  </si>
  <si>
    <t>Ребковец Ульяна</t>
  </si>
  <si>
    <t>Реджепов Джейхун</t>
  </si>
  <si>
    <t>Рункевич Денис</t>
  </si>
  <si>
    <t>Рыбак Виктория</t>
  </si>
  <si>
    <t>Саботинская Оксана</t>
  </si>
  <si>
    <t>Супрунович Светлана</t>
  </si>
  <si>
    <t>Савонюк Наталья</t>
  </si>
  <si>
    <t>Терещук Максим</t>
  </si>
  <si>
    <t>Приказ</t>
  </si>
  <si>
    <t>Шаблоны</t>
  </si>
  <si>
    <t>Резюме</t>
  </si>
  <si>
    <t>Календарь</t>
  </si>
  <si>
    <t>Дело</t>
  </si>
  <si>
    <t>Доклад</t>
  </si>
  <si>
    <t>Формулы</t>
  </si>
  <si>
    <t>Таблицы</t>
  </si>
  <si>
    <t>Расчёты</t>
  </si>
  <si>
    <t>Анализ</t>
  </si>
  <si>
    <t>---</t>
  </si>
  <si>
    <t>140 Find</t>
  </si>
  <si>
    <t>170 АвтоТ</t>
  </si>
  <si>
    <t>240 Формы</t>
  </si>
  <si>
    <t>241 GF</t>
  </si>
  <si>
    <t>320 FS</t>
  </si>
  <si>
    <t>340 eAtt</t>
  </si>
  <si>
    <t>ЛР18</t>
  </si>
  <si>
    <t>360 AG1</t>
  </si>
  <si>
    <t>361 AG2</t>
  </si>
  <si>
    <t>362 AG3</t>
  </si>
  <si>
    <t>580 PP</t>
  </si>
  <si>
    <t>ЛР19</t>
  </si>
  <si>
    <t>ЛР20</t>
  </si>
  <si>
    <t>ЛР21</t>
  </si>
  <si>
    <t>ЛР22</t>
  </si>
  <si>
    <t>Назарук Анастасия</t>
  </si>
  <si>
    <t>Савчук Дарья</t>
  </si>
  <si>
    <t>Коршунков Владислав</t>
  </si>
  <si>
    <t>Кочурко Яна</t>
  </si>
  <si>
    <t>Снитовец Анна</t>
  </si>
  <si>
    <t>Кадира Татьяна</t>
  </si>
  <si>
    <t>Строк Анастасия</t>
  </si>
  <si>
    <t>Кнуренко Кристина</t>
  </si>
  <si>
    <t>Вистунова Ирина</t>
  </si>
  <si>
    <t>Болсун Анастасия</t>
  </si>
  <si>
    <t>Небелюк Глеб</t>
  </si>
  <si>
    <t>Степанюк Кристина</t>
  </si>
  <si>
    <t>Горбацкая Татьяна</t>
  </si>
  <si>
    <t>Допуск</t>
  </si>
  <si>
    <t>Ерёмин</t>
  </si>
  <si>
    <t>Юрковский</t>
  </si>
  <si>
    <t>Марушко</t>
  </si>
  <si>
    <t>Цветиков</t>
  </si>
  <si>
    <t>Дмитрук</t>
  </si>
  <si>
    <t>Псыщаница</t>
  </si>
  <si>
    <t>Файрузова</t>
  </si>
  <si>
    <t>Дорогокупец</t>
  </si>
  <si>
    <t>Михович</t>
  </si>
  <si>
    <t>Грищенко</t>
  </si>
  <si>
    <t>Тимофеева 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</si>
</sst>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1"/>
      <color rgb="FFFFFFFF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theme="0"/>
      <name val="Times New Roman"/>
      <family val="1"/>
      <charset val="204"/>
    </font>
    <font>
      <b/>
      <sz val="12"/>
      <color theme="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19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16" fontId="9" fillId="5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11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Border="1" applyAlignment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6" fontId="9" fillId="5" borderId="4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16" fontId="11" fillId="5" borderId="4" xfId="0" applyNumberFormat="1" applyFont="1" applyFill="1" applyBorder="1" applyAlignment="1">
      <alignment horizontal="center" vertical="center" wrapText="1"/>
    </xf>
    <xf numFmtId="16" fontId="8" fillId="5" borderId="4" xfId="0" applyNumberFormat="1" applyFont="1" applyFill="1" applyBorder="1" applyAlignment="1">
      <alignment horizontal="center" vertical="center" wrapText="1"/>
    </xf>
    <xf numFmtId="16" fontId="10" fillId="5" borderId="4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/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22" xfId="0" applyFont="1" applyBorder="1" applyAlignment="1"/>
    <xf numFmtId="0" fontId="15" fillId="0" borderId="2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/>
    <xf numFmtId="0" fontId="15" fillId="6" borderId="1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6" borderId="20" xfId="0" applyFont="1" applyFill="1" applyBorder="1" applyAlignment="1">
      <alignment horizontal="center"/>
    </xf>
    <xf numFmtId="9" fontId="15" fillId="6" borderId="6" xfId="1" applyFont="1" applyFill="1" applyBorder="1" applyAlignment="1">
      <alignment horizontal="center"/>
    </xf>
    <xf numFmtId="9" fontId="15" fillId="7" borderId="6" xfId="1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9" fontId="15" fillId="7" borderId="1" xfId="1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0" fillId="6" borderId="0" xfId="0" applyFill="1"/>
    <xf numFmtId="0" fontId="17" fillId="6" borderId="20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8" borderId="0" xfId="0" applyFill="1" applyAlignment="1">
      <alignment horizontal="center" vertical="center"/>
    </xf>
    <xf numFmtId="0" fontId="5" fillId="8" borderId="5" xfId="0" applyFont="1" applyFill="1" applyBorder="1" applyAlignment="1">
      <alignment horizontal="left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9" fontId="15" fillId="8" borderId="6" xfId="1" applyFont="1" applyFill="1" applyBorder="1" applyAlignment="1">
      <alignment horizontal="center"/>
    </xf>
    <xf numFmtId="0" fontId="0" fillId="8" borderId="0" xfId="0" applyFill="1"/>
    <xf numFmtId="0" fontId="17" fillId="8" borderId="19" xfId="0" quotePrefix="1" applyFont="1" applyFill="1" applyBorder="1" applyAlignment="1">
      <alignment horizontal="center" vertical="center" wrapText="1"/>
    </xf>
    <xf numFmtId="0" fontId="13" fillId="0" borderId="0" xfId="0" applyFont="1"/>
    <xf numFmtId="0" fontId="15" fillId="6" borderId="19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6" borderId="1" xfId="0" applyFont="1" applyFill="1" applyBorder="1"/>
    <xf numFmtId="0" fontId="17" fillId="6" borderId="19" xfId="0" applyFont="1" applyFill="1" applyBorder="1" applyAlignment="1">
      <alignment horizontal="center"/>
    </xf>
    <xf numFmtId="0" fontId="5" fillId="6" borderId="22" xfId="0" applyFont="1" applyFill="1" applyBorder="1" applyAlignment="1"/>
    <xf numFmtId="0" fontId="15" fillId="6" borderId="22" xfId="0" applyFont="1" applyFill="1" applyBorder="1" applyAlignment="1">
      <alignment horizontal="center"/>
    </xf>
    <xf numFmtId="0" fontId="15" fillId="6" borderId="23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vertical="center" wrapText="1"/>
    </xf>
    <xf numFmtId="9" fontId="15" fillId="6" borderId="1" xfId="1" applyFont="1" applyFill="1" applyBorder="1" applyAlignment="1">
      <alignment horizontal="center"/>
    </xf>
    <xf numFmtId="0" fontId="7" fillId="9" borderId="26" xfId="2" applyFont="1" applyFill="1" applyBorder="1" applyAlignment="1">
      <alignment horizontal="left"/>
    </xf>
    <xf numFmtId="0" fontId="7" fillId="6" borderId="5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22" fillId="0" borderId="0" xfId="0" applyFont="1"/>
    <xf numFmtId="0" fontId="15" fillId="6" borderId="22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/>
    </xf>
    <xf numFmtId="0" fontId="15" fillId="6" borderId="2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left" vertical="center" wrapText="1"/>
    </xf>
    <xf numFmtId="14" fontId="23" fillId="0" borderId="0" xfId="0" applyNumberFormat="1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18" max="18" width="10.5703125" bestFit="1" customWidth="1"/>
    <col min="19" max="19" width="7.28515625" bestFit="1" customWidth="1"/>
  </cols>
  <sheetData>
    <row r="1" spans="1:19" ht="15" customHeight="1" thickBot="1" x14ac:dyDescent="0.4">
      <c r="A1" s="1"/>
      <c r="B1" s="16"/>
    </row>
    <row r="2" spans="1:19" ht="15.75" thickBot="1" x14ac:dyDescent="0.3">
      <c r="A2" s="1"/>
      <c r="B2" s="20" t="s">
        <v>0</v>
      </c>
      <c r="C2" s="113" t="s">
        <v>42</v>
      </c>
      <c r="D2" s="114"/>
      <c r="E2" s="114"/>
      <c r="F2" s="114"/>
      <c r="G2" s="114"/>
      <c r="H2" s="114"/>
      <c r="I2" s="114"/>
      <c r="J2" s="114"/>
      <c r="K2" s="115"/>
      <c r="L2" s="110" t="s">
        <v>19</v>
      </c>
      <c r="M2" s="111"/>
      <c r="N2" s="110" t="s">
        <v>20</v>
      </c>
      <c r="O2" s="112"/>
      <c r="P2" s="112"/>
      <c r="Q2" s="111"/>
    </row>
    <row r="3" spans="1:19" ht="42.75" x14ac:dyDescent="0.25">
      <c r="A3" s="1"/>
      <c r="B3" s="21" t="s">
        <v>1</v>
      </c>
      <c r="C3" s="2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28" t="s">
        <v>10</v>
      </c>
      <c r="L3" s="27" t="s">
        <v>11</v>
      </c>
      <c r="M3" s="28" t="s">
        <v>12</v>
      </c>
      <c r="N3" s="27" t="s">
        <v>13</v>
      </c>
      <c r="O3" s="7" t="s">
        <v>14</v>
      </c>
      <c r="P3" s="7" t="s">
        <v>15</v>
      </c>
      <c r="Q3" s="28" t="s">
        <v>16</v>
      </c>
      <c r="R3" s="38" t="s">
        <v>99</v>
      </c>
      <c r="S3" s="25" t="s">
        <v>113</v>
      </c>
    </row>
    <row r="4" spans="1:19" s="78" customFormat="1" x14ac:dyDescent="0.25">
      <c r="A4" s="72">
        <v>1</v>
      </c>
      <c r="B4" s="73" t="s">
        <v>162</v>
      </c>
      <c r="C4" s="74"/>
      <c r="D4" s="75"/>
      <c r="E4" s="75"/>
      <c r="F4" s="75"/>
      <c r="G4" s="75"/>
      <c r="H4" s="75"/>
      <c r="I4" s="75"/>
      <c r="J4" s="75"/>
      <c r="K4" s="76"/>
      <c r="L4" s="74"/>
      <c r="M4" s="76"/>
      <c r="N4" s="74"/>
      <c r="O4" s="75"/>
      <c r="P4" s="75"/>
      <c r="Q4" s="76"/>
      <c r="R4" s="79" t="s">
        <v>258</v>
      </c>
      <c r="S4" s="77">
        <f>COUNTIF(D4:Q4,"+")/14</f>
        <v>0</v>
      </c>
    </row>
    <row r="5" spans="1:19" x14ac:dyDescent="0.25">
      <c r="A5" s="1">
        <v>2</v>
      </c>
      <c r="B5" s="22" t="s">
        <v>163</v>
      </c>
      <c r="C5" s="29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 t="s">
        <v>17</v>
      </c>
      <c r="I5" s="18" t="s">
        <v>17</v>
      </c>
      <c r="J5" s="18" t="s">
        <v>17</v>
      </c>
      <c r="K5" s="30" t="s">
        <v>17</v>
      </c>
      <c r="L5" s="29"/>
      <c r="M5" s="30"/>
      <c r="N5" s="29"/>
      <c r="O5" s="18"/>
      <c r="P5" s="18"/>
      <c r="Q5" s="30"/>
      <c r="R5" s="40"/>
      <c r="S5" s="58">
        <f t="shared" ref="S5:S13" si="0">COUNTIF(D5:Q5,"+")/14</f>
        <v>0.5714285714285714</v>
      </c>
    </row>
    <row r="6" spans="1:19" s="68" customFormat="1" x14ac:dyDescent="0.25">
      <c r="A6" s="63">
        <v>3</v>
      </c>
      <c r="B6" s="102" t="s">
        <v>164</v>
      </c>
      <c r="C6" s="95" t="s">
        <v>17</v>
      </c>
      <c r="D6" s="65" t="s">
        <v>17</v>
      </c>
      <c r="E6" s="65" t="s">
        <v>17</v>
      </c>
      <c r="F6" s="65" t="s">
        <v>17</v>
      </c>
      <c r="G6" s="65" t="s">
        <v>17</v>
      </c>
      <c r="H6" s="65" t="s">
        <v>17</v>
      </c>
      <c r="I6" s="65" t="s">
        <v>17</v>
      </c>
      <c r="J6" s="65" t="s">
        <v>17</v>
      </c>
      <c r="K6" s="96" t="s">
        <v>17</v>
      </c>
      <c r="L6" s="95" t="s">
        <v>17</v>
      </c>
      <c r="M6" s="96" t="s">
        <v>17</v>
      </c>
      <c r="N6" s="95" t="s">
        <v>17</v>
      </c>
      <c r="O6" s="65" t="s">
        <v>17</v>
      </c>
      <c r="P6" s="65" t="s">
        <v>17</v>
      </c>
      <c r="Q6" s="96" t="s">
        <v>17</v>
      </c>
      <c r="R6" s="67" t="s">
        <v>17</v>
      </c>
      <c r="S6" s="57">
        <f t="shared" si="0"/>
        <v>1</v>
      </c>
    </row>
    <row r="7" spans="1:19" x14ac:dyDescent="0.25">
      <c r="A7" s="1">
        <v>4</v>
      </c>
      <c r="B7" s="22" t="s">
        <v>165</v>
      </c>
      <c r="C7" s="29" t="s">
        <v>17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30"/>
      <c r="L7" s="29"/>
      <c r="M7" s="30"/>
      <c r="N7" s="29"/>
      <c r="O7" s="18"/>
      <c r="P7" s="18"/>
      <c r="Q7" s="30"/>
      <c r="R7" s="40"/>
      <c r="S7" s="58">
        <f t="shared" si="0"/>
        <v>0.5</v>
      </c>
    </row>
    <row r="8" spans="1:19" x14ac:dyDescent="0.25">
      <c r="A8" s="1">
        <v>5</v>
      </c>
      <c r="B8" s="22" t="s">
        <v>166</v>
      </c>
      <c r="C8" s="29" t="s">
        <v>17</v>
      </c>
      <c r="D8" s="18" t="s">
        <v>17</v>
      </c>
      <c r="E8" s="18" t="s">
        <v>17</v>
      </c>
      <c r="F8" s="18" t="s">
        <v>17</v>
      </c>
      <c r="G8" s="18" t="s">
        <v>17</v>
      </c>
      <c r="H8" s="18"/>
      <c r="I8" s="18"/>
      <c r="J8" s="18"/>
      <c r="K8" s="30"/>
      <c r="L8" s="29"/>
      <c r="M8" s="30"/>
      <c r="N8" s="29"/>
      <c r="O8" s="18"/>
      <c r="P8" s="18"/>
      <c r="Q8" s="30"/>
      <c r="R8" s="40"/>
      <c r="S8" s="58">
        <f t="shared" si="0"/>
        <v>0.2857142857142857</v>
      </c>
    </row>
    <row r="9" spans="1:19" s="68" customFormat="1" x14ac:dyDescent="0.25">
      <c r="A9" s="63">
        <v>6</v>
      </c>
      <c r="B9" s="102" t="s">
        <v>167</v>
      </c>
      <c r="C9" s="95" t="s">
        <v>17</v>
      </c>
      <c r="D9" s="65" t="s">
        <v>17</v>
      </c>
      <c r="E9" s="65" t="s">
        <v>17</v>
      </c>
      <c r="F9" s="65" t="s">
        <v>17</v>
      </c>
      <c r="G9" s="65" t="s">
        <v>17</v>
      </c>
      <c r="H9" s="65" t="s">
        <v>17</v>
      </c>
      <c r="I9" s="65" t="s">
        <v>17</v>
      </c>
      <c r="J9" s="65" t="s">
        <v>17</v>
      </c>
      <c r="K9" s="96" t="s">
        <v>17</v>
      </c>
      <c r="L9" s="95" t="s">
        <v>17</v>
      </c>
      <c r="M9" s="96" t="s">
        <v>17</v>
      </c>
      <c r="N9" s="95" t="s">
        <v>17</v>
      </c>
      <c r="O9" s="65" t="s">
        <v>17</v>
      </c>
      <c r="P9" s="65" t="s">
        <v>17</v>
      </c>
      <c r="Q9" s="96" t="s">
        <v>17</v>
      </c>
      <c r="R9" s="67" t="s">
        <v>17</v>
      </c>
      <c r="S9" s="57">
        <f t="shared" si="0"/>
        <v>1</v>
      </c>
    </row>
    <row r="10" spans="1:19" x14ac:dyDescent="0.25">
      <c r="A10" s="1">
        <v>7</v>
      </c>
      <c r="B10" s="22" t="s">
        <v>168</v>
      </c>
      <c r="C10" s="29" t="s">
        <v>17</v>
      </c>
      <c r="D10" s="18" t="s">
        <v>17</v>
      </c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17</v>
      </c>
      <c r="J10" s="18"/>
      <c r="K10" s="30"/>
      <c r="L10" s="29"/>
      <c r="M10" s="30"/>
      <c r="N10" s="29"/>
      <c r="O10" s="18"/>
      <c r="P10" s="18"/>
      <c r="Q10" s="30"/>
      <c r="R10" s="40"/>
      <c r="S10" s="58">
        <f t="shared" si="0"/>
        <v>0.42857142857142855</v>
      </c>
    </row>
    <row r="11" spans="1:19" s="68" customFormat="1" x14ac:dyDescent="0.25">
      <c r="A11" s="63">
        <v>8</v>
      </c>
      <c r="B11" s="102" t="s">
        <v>169</v>
      </c>
      <c r="C11" s="95" t="s">
        <v>17</v>
      </c>
      <c r="D11" s="65" t="s">
        <v>17</v>
      </c>
      <c r="E11" s="65" t="s">
        <v>17</v>
      </c>
      <c r="F11" s="65" t="s">
        <v>17</v>
      </c>
      <c r="G11" s="65" t="s">
        <v>17</v>
      </c>
      <c r="H11" s="65" t="s">
        <v>17</v>
      </c>
      <c r="I11" s="65" t="s">
        <v>17</v>
      </c>
      <c r="J11" s="65" t="s">
        <v>17</v>
      </c>
      <c r="K11" s="96" t="s">
        <v>17</v>
      </c>
      <c r="L11" s="95" t="s">
        <v>17</v>
      </c>
      <c r="M11" s="96" t="s">
        <v>17</v>
      </c>
      <c r="N11" s="95" t="s">
        <v>17</v>
      </c>
      <c r="O11" s="65" t="s">
        <v>17</v>
      </c>
      <c r="P11" s="65" t="s">
        <v>17</v>
      </c>
      <c r="Q11" s="96" t="s">
        <v>17</v>
      </c>
      <c r="R11" s="67" t="s">
        <v>17</v>
      </c>
      <c r="S11" s="57">
        <f t="shared" si="0"/>
        <v>1</v>
      </c>
    </row>
    <row r="12" spans="1:19" s="68" customFormat="1" x14ac:dyDescent="0.25">
      <c r="A12" s="63">
        <v>9</v>
      </c>
      <c r="B12" s="94" t="s">
        <v>170</v>
      </c>
      <c r="C12" s="95" t="s">
        <v>17</v>
      </c>
      <c r="D12" s="65" t="s">
        <v>17</v>
      </c>
      <c r="E12" s="65" t="s">
        <v>17</v>
      </c>
      <c r="F12" s="65" t="s">
        <v>17</v>
      </c>
      <c r="G12" s="65" t="s">
        <v>17</v>
      </c>
      <c r="H12" s="65" t="s">
        <v>17</v>
      </c>
      <c r="I12" s="65" t="s">
        <v>17</v>
      </c>
      <c r="J12" s="65" t="s">
        <v>17</v>
      </c>
      <c r="K12" s="96" t="s">
        <v>17</v>
      </c>
      <c r="L12" s="95" t="s">
        <v>17</v>
      </c>
      <c r="M12" s="96" t="s">
        <v>17</v>
      </c>
      <c r="N12" s="95" t="s">
        <v>17</v>
      </c>
      <c r="O12" s="65" t="s">
        <v>17</v>
      </c>
      <c r="P12" s="65" t="s">
        <v>17</v>
      </c>
      <c r="Q12" s="96" t="s">
        <v>17</v>
      </c>
      <c r="R12" s="67" t="s">
        <v>17</v>
      </c>
      <c r="S12" s="57">
        <f t="shared" si="0"/>
        <v>1</v>
      </c>
    </row>
    <row r="13" spans="1:19" ht="15.75" thickBot="1" x14ac:dyDescent="0.3">
      <c r="A13" s="1">
        <v>10</v>
      </c>
      <c r="B13" s="24" t="s">
        <v>171</v>
      </c>
      <c r="C13" s="29" t="s">
        <v>17</v>
      </c>
      <c r="D13" s="32" t="s">
        <v>17</v>
      </c>
      <c r="E13" s="32" t="s">
        <v>17</v>
      </c>
      <c r="F13" s="32" t="s">
        <v>17</v>
      </c>
      <c r="G13" s="32" t="s">
        <v>17</v>
      </c>
      <c r="H13" s="32" t="s">
        <v>17</v>
      </c>
      <c r="I13" s="32" t="s">
        <v>17</v>
      </c>
      <c r="J13" s="32" t="s">
        <v>17</v>
      </c>
      <c r="K13" s="33" t="s">
        <v>17</v>
      </c>
      <c r="L13" s="31" t="s">
        <v>17</v>
      </c>
      <c r="M13" s="33"/>
      <c r="N13" s="31"/>
      <c r="O13" s="32"/>
      <c r="P13" s="32"/>
      <c r="Q13" s="33"/>
      <c r="R13" s="41"/>
      <c r="S13" s="58">
        <f t="shared" si="0"/>
        <v>0.6428571428571429</v>
      </c>
    </row>
    <row r="14" spans="1:19" ht="15.75" x14ac:dyDescent="0.25">
      <c r="A14" s="1"/>
      <c r="B14" s="6" t="s">
        <v>18</v>
      </c>
      <c r="C14" s="35">
        <v>42619</v>
      </c>
      <c r="D14" s="26">
        <v>42626</v>
      </c>
      <c r="E14" s="35">
        <v>42633</v>
      </c>
      <c r="F14" s="26">
        <v>42640</v>
      </c>
      <c r="G14" s="35">
        <v>42647</v>
      </c>
      <c r="H14" s="26">
        <v>42654</v>
      </c>
      <c r="I14" s="35">
        <v>42661</v>
      </c>
      <c r="J14" s="26">
        <v>42668</v>
      </c>
      <c r="K14" s="35">
        <v>42675</v>
      </c>
      <c r="L14" s="26">
        <v>42682</v>
      </c>
      <c r="M14" s="35">
        <v>42689</v>
      </c>
      <c r="N14" s="26">
        <v>42696</v>
      </c>
      <c r="O14" s="35">
        <v>42703</v>
      </c>
      <c r="P14" s="26">
        <v>42710</v>
      </c>
      <c r="Q14" s="35">
        <v>42717</v>
      </c>
      <c r="R14" s="36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</row>
  </sheetData>
  <mergeCells count="3">
    <mergeCell ref="L2:M2"/>
    <mergeCell ref="N2:Q2"/>
    <mergeCell ref="C2:K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"/>
  <sheetViews>
    <sheetView workbookViewId="0"/>
  </sheetViews>
  <sheetFormatPr defaultRowHeight="15" x14ac:dyDescent="0.25"/>
  <cols>
    <col min="2" max="2" width="19.140625" customWidth="1"/>
    <col min="3" max="3" width="9" bestFit="1" customWidth="1"/>
    <col min="4" max="4" width="8.8554687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103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197</v>
      </c>
      <c r="P2" s="15" t="s">
        <v>209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99</v>
      </c>
      <c r="V3" s="25" t="s">
        <v>113</v>
      </c>
    </row>
    <row r="4" spans="1:22" s="68" customFormat="1" x14ac:dyDescent="0.25">
      <c r="A4" s="63">
        <v>1</v>
      </c>
      <c r="B4" s="64" t="s">
        <v>114</v>
      </c>
      <c r="C4" s="54" t="s">
        <v>17</v>
      </c>
      <c r="D4" s="54" t="s">
        <v>17</v>
      </c>
      <c r="E4" s="54" t="s">
        <v>17</v>
      </c>
      <c r="F4" s="54" t="s">
        <v>17</v>
      </c>
      <c r="G4" s="54" t="s">
        <v>17</v>
      </c>
      <c r="H4" s="54" t="s">
        <v>17</v>
      </c>
      <c r="I4" s="54" t="s">
        <v>17</v>
      </c>
      <c r="J4" s="54" t="s">
        <v>17</v>
      </c>
      <c r="K4" s="54" t="s">
        <v>17</v>
      </c>
      <c r="L4" s="65" t="s">
        <v>17</v>
      </c>
      <c r="M4" s="65" t="s">
        <v>17</v>
      </c>
      <c r="N4" s="65" t="s">
        <v>17</v>
      </c>
      <c r="O4" s="65" t="s">
        <v>17</v>
      </c>
      <c r="P4" s="65" t="s">
        <v>17</v>
      </c>
      <c r="Q4" s="65" t="s">
        <v>17</v>
      </c>
      <c r="R4" s="65" t="s">
        <v>17</v>
      </c>
      <c r="S4" s="65" t="s">
        <v>17</v>
      </c>
      <c r="T4" s="66" t="s">
        <v>17</v>
      </c>
      <c r="U4" s="67" t="s">
        <v>17</v>
      </c>
      <c r="V4" s="57">
        <f>COUNTIF(D4:T4,"+")/17</f>
        <v>1</v>
      </c>
    </row>
    <row r="5" spans="1:22" x14ac:dyDescent="0.25">
      <c r="A5" s="1">
        <v>2</v>
      </c>
      <c r="B5" s="48" t="s">
        <v>115</v>
      </c>
      <c r="C5" s="17" t="s">
        <v>17</v>
      </c>
      <c r="D5" s="17" t="s">
        <v>17</v>
      </c>
      <c r="E5" s="17" t="s">
        <v>17</v>
      </c>
      <c r="F5" s="17" t="s">
        <v>17</v>
      </c>
      <c r="G5" s="17" t="s">
        <v>17</v>
      </c>
      <c r="H5" s="17" t="s">
        <v>17</v>
      </c>
      <c r="I5" s="17" t="s">
        <v>17</v>
      </c>
      <c r="J5" s="17" t="s">
        <v>17</v>
      </c>
      <c r="K5" s="17" t="s">
        <v>17</v>
      </c>
      <c r="L5" s="18" t="s">
        <v>17</v>
      </c>
      <c r="M5" s="18"/>
      <c r="N5" s="18"/>
      <c r="O5" s="18"/>
      <c r="P5" s="18"/>
      <c r="Q5" s="18"/>
      <c r="R5" s="18"/>
      <c r="S5" s="18"/>
      <c r="T5" s="44"/>
      <c r="U5" s="40"/>
      <c r="V5" s="58">
        <f t="shared" ref="V5:V15" si="0">COUNTIF(D5:T5,"+")/17</f>
        <v>0.52941176470588236</v>
      </c>
    </row>
    <row r="6" spans="1:22" s="68" customFormat="1" x14ac:dyDescent="0.25">
      <c r="A6" s="63">
        <v>3</v>
      </c>
      <c r="B6" s="64" t="s">
        <v>116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  <c r="J6" s="54" t="s">
        <v>17</v>
      </c>
      <c r="K6" s="54" t="s">
        <v>17</v>
      </c>
      <c r="L6" s="65" t="s">
        <v>17</v>
      </c>
      <c r="M6" s="65" t="s">
        <v>17</v>
      </c>
      <c r="N6" s="65" t="s">
        <v>17</v>
      </c>
      <c r="O6" s="65" t="s">
        <v>17</v>
      </c>
      <c r="P6" s="65" t="s">
        <v>17</v>
      </c>
      <c r="Q6" s="65" t="s">
        <v>17</v>
      </c>
      <c r="R6" s="65" t="s">
        <v>17</v>
      </c>
      <c r="S6" s="65" t="s">
        <v>17</v>
      </c>
      <c r="T6" s="65" t="s">
        <v>17</v>
      </c>
      <c r="U6" s="67" t="s">
        <v>17</v>
      </c>
      <c r="V6" s="57">
        <f t="shared" si="0"/>
        <v>1</v>
      </c>
    </row>
    <row r="7" spans="1:22" s="68" customFormat="1" x14ac:dyDescent="0.25">
      <c r="A7" s="63">
        <v>4</v>
      </c>
      <c r="B7" s="64" t="s">
        <v>117</v>
      </c>
      <c r="C7" s="54"/>
      <c r="D7" s="54"/>
      <c r="E7" s="54"/>
      <c r="F7" s="54"/>
      <c r="G7" s="54"/>
      <c r="H7" s="54"/>
      <c r="I7" s="54"/>
      <c r="J7" s="54"/>
      <c r="K7" s="54"/>
      <c r="L7" s="65"/>
      <c r="M7" s="65"/>
      <c r="N7" s="65"/>
      <c r="O7" s="65"/>
      <c r="P7" s="65"/>
      <c r="Q7" s="65"/>
      <c r="R7" s="65"/>
      <c r="S7" s="65"/>
      <c r="T7" s="66"/>
      <c r="U7" s="67"/>
      <c r="V7" s="57">
        <f t="shared" si="0"/>
        <v>0</v>
      </c>
    </row>
    <row r="8" spans="1:22" x14ac:dyDescent="0.25">
      <c r="A8" s="1">
        <v>5</v>
      </c>
      <c r="B8" s="48" t="s">
        <v>118</v>
      </c>
      <c r="C8" s="17" t="s">
        <v>17</v>
      </c>
      <c r="D8" s="17" t="s">
        <v>17</v>
      </c>
      <c r="E8" s="17" t="s">
        <v>17</v>
      </c>
      <c r="F8" s="17" t="s">
        <v>17</v>
      </c>
      <c r="G8" s="17" t="s">
        <v>17</v>
      </c>
      <c r="H8" s="17" t="s">
        <v>17</v>
      </c>
      <c r="I8" s="17" t="s">
        <v>17</v>
      </c>
      <c r="J8" s="17" t="s">
        <v>17</v>
      </c>
      <c r="K8" s="17" t="s">
        <v>17</v>
      </c>
      <c r="L8" s="17" t="s">
        <v>17</v>
      </c>
      <c r="M8" s="18"/>
      <c r="N8" s="18"/>
      <c r="O8" s="18"/>
      <c r="P8" s="18"/>
      <c r="Q8" s="18"/>
      <c r="R8" s="18"/>
      <c r="S8" s="18"/>
      <c r="T8" s="44"/>
      <c r="U8" s="40"/>
      <c r="V8" s="58">
        <f t="shared" si="0"/>
        <v>0.52941176470588236</v>
      </c>
    </row>
    <row r="9" spans="1:22" s="68" customFormat="1" x14ac:dyDescent="0.25">
      <c r="A9" s="63">
        <v>6</v>
      </c>
      <c r="B9" s="64" t="s">
        <v>119</v>
      </c>
      <c r="C9" s="54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  <c r="J9" s="54" t="s">
        <v>17</v>
      </c>
      <c r="K9" s="54" t="s">
        <v>17</v>
      </c>
      <c r="L9" s="65" t="s">
        <v>17</v>
      </c>
      <c r="M9" s="65" t="s">
        <v>17</v>
      </c>
      <c r="N9" s="65" t="s">
        <v>17</v>
      </c>
      <c r="O9" s="65" t="s">
        <v>17</v>
      </c>
      <c r="P9" s="65" t="s">
        <v>17</v>
      </c>
      <c r="Q9" s="65" t="s">
        <v>17</v>
      </c>
      <c r="R9" s="65" t="s">
        <v>17</v>
      </c>
      <c r="S9" s="65" t="s">
        <v>17</v>
      </c>
      <c r="T9" s="66" t="s">
        <v>17</v>
      </c>
      <c r="U9" s="67" t="s">
        <v>17</v>
      </c>
      <c r="V9" s="57">
        <f t="shared" si="0"/>
        <v>1</v>
      </c>
    </row>
    <row r="10" spans="1:22" s="68" customFormat="1" x14ac:dyDescent="0.25">
      <c r="A10" s="63">
        <v>7</v>
      </c>
      <c r="B10" s="64" t="s">
        <v>120</v>
      </c>
      <c r="C10" s="54" t="s">
        <v>17</v>
      </c>
      <c r="D10" s="54" t="s">
        <v>17</v>
      </c>
      <c r="E10" s="54" t="s">
        <v>17</v>
      </c>
      <c r="F10" s="54" t="s">
        <v>17</v>
      </c>
      <c r="G10" s="54" t="s">
        <v>17</v>
      </c>
      <c r="H10" s="54" t="s">
        <v>17</v>
      </c>
      <c r="I10" s="54" t="s">
        <v>17</v>
      </c>
      <c r="J10" s="54" t="s">
        <v>17</v>
      </c>
      <c r="K10" s="54" t="s">
        <v>17</v>
      </c>
      <c r="L10" s="65" t="s">
        <v>17</v>
      </c>
      <c r="M10" s="65" t="s">
        <v>17</v>
      </c>
      <c r="N10" s="65" t="s">
        <v>17</v>
      </c>
      <c r="O10" s="65" t="s">
        <v>17</v>
      </c>
      <c r="P10" s="65" t="s">
        <v>17</v>
      </c>
      <c r="Q10" s="65" t="s">
        <v>17</v>
      </c>
      <c r="R10" s="65" t="s">
        <v>17</v>
      </c>
      <c r="S10" s="65" t="s">
        <v>17</v>
      </c>
      <c r="T10" s="66" t="s">
        <v>17</v>
      </c>
      <c r="U10" s="67" t="s">
        <v>17</v>
      </c>
      <c r="V10" s="57">
        <f t="shared" si="0"/>
        <v>1</v>
      </c>
    </row>
    <row r="11" spans="1:22" s="68" customFormat="1" x14ac:dyDescent="0.25">
      <c r="A11" s="63">
        <v>8</v>
      </c>
      <c r="B11" s="64" t="s">
        <v>121</v>
      </c>
      <c r="C11" s="54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  <c r="J11" s="54" t="s">
        <v>17</v>
      </c>
      <c r="K11" s="54" t="s">
        <v>17</v>
      </c>
      <c r="L11" s="65" t="s">
        <v>17</v>
      </c>
      <c r="M11" s="65" t="s">
        <v>17</v>
      </c>
      <c r="N11" s="65" t="s">
        <v>17</v>
      </c>
      <c r="O11" s="65" t="s">
        <v>17</v>
      </c>
      <c r="P11" s="65" t="s">
        <v>17</v>
      </c>
      <c r="Q11" s="65" t="s">
        <v>17</v>
      </c>
      <c r="R11" s="65" t="s">
        <v>17</v>
      </c>
      <c r="S11" s="65" t="s">
        <v>17</v>
      </c>
      <c r="T11" s="66" t="s">
        <v>17</v>
      </c>
      <c r="U11" s="67" t="s">
        <v>17</v>
      </c>
      <c r="V11" s="57">
        <f t="shared" si="0"/>
        <v>1</v>
      </c>
    </row>
    <row r="12" spans="1:22" s="68" customFormat="1" x14ac:dyDescent="0.25">
      <c r="A12" s="63">
        <v>9</v>
      </c>
      <c r="B12" s="64" t="s">
        <v>122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  <c r="J12" s="54" t="s">
        <v>17</v>
      </c>
      <c r="K12" s="54" t="s">
        <v>17</v>
      </c>
      <c r="L12" s="54" t="s">
        <v>17</v>
      </c>
      <c r="M12" s="54" t="s">
        <v>17</v>
      </c>
      <c r="N12" s="54" t="s">
        <v>17</v>
      </c>
      <c r="O12" s="54" t="s">
        <v>17</v>
      </c>
      <c r="P12" s="54" t="s">
        <v>17</v>
      </c>
      <c r="Q12" s="54" t="s">
        <v>17</v>
      </c>
      <c r="R12" s="54" t="s">
        <v>17</v>
      </c>
      <c r="S12" s="65" t="s">
        <v>17</v>
      </c>
      <c r="T12" s="66" t="s">
        <v>17</v>
      </c>
      <c r="U12" s="67" t="s">
        <v>17</v>
      </c>
      <c r="V12" s="57">
        <f t="shared" si="0"/>
        <v>1</v>
      </c>
    </row>
    <row r="13" spans="1:22" s="68" customFormat="1" x14ac:dyDescent="0.25">
      <c r="A13" s="63">
        <v>10</v>
      </c>
      <c r="B13" s="64" t="s">
        <v>123</v>
      </c>
      <c r="C13" s="54" t="s">
        <v>17</v>
      </c>
      <c r="D13" s="54" t="s">
        <v>17</v>
      </c>
      <c r="E13" s="54" t="s">
        <v>17</v>
      </c>
      <c r="F13" s="54" t="s">
        <v>17</v>
      </c>
      <c r="G13" s="54" t="s">
        <v>17</v>
      </c>
      <c r="H13" s="54" t="s">
        <v>17</v>
      </c>
      <c r="I13" s="54" t="s">
        <v>17</v>
      </c>
      <c r="J13" s="54" t="s">
        <v>17</v>
      </c>
      <c r="K13" s="54" t="s">
        <v>17</v>
      </c>
      <c r="L13" s="65" t="s">
        <v>17</v>
      </c>
      <c r="M13" s="65" t="s">
        <v>17</v>
      </c>
      <c r="N13" s="65" t="s">
        <v>17</v>
      </c>
      <c r="O13" s="65" t="s">
        <v>17</v>
      </c>
      <c r="P13" s="65" t="s">
        <v>17</v>
      </c>
      <c r="Q13" s="65" t="s">
        <v>17</v>
      </c>
      <c r="R13" s="65" t="s">
        <v>17</v>
      </c>
      <c r="S13" s="65" t="s">
        <v>17</v>
      </c>
      <c r="T13" s="66" t="s">
        <v>17</v>
      </c>
      <c r="U13" s="67" t="s">
        <v>17</v>
      </c>
      <c r="V13" s="57">
        <f t="shared" si="0"/>
        <v>1</v>
      </c>
    </row>
    <row r="14" spans="1:22" s="68" customFormat="1" x14ac:dyDescent="0.25">
      <c r="A14" s="63">
        <v>11</v>
      </c>
      <c r="B14" s="64" t="s">
        <v>124</v>
      </c>
      <c r="C14" s="54" t="s">
        <v>17</v>
      </c>
      <c r="D14" s="54" t="s">
        <v>17</v>
      </c>
      <c r="E14" s="54" t="s">
        <v>17</v>
      </c>
      <c r="F14" s="54" t="s">
        <v>17</v>
      </c>
      <c r="G14" s="54" t="s">
        <v>17</v>
      </c>
      <c r="H14" s="54" t="s">
        <v>17</v>
      </c>
      <c r="I14" s="54" t="s">
        <v>17</v>
      </c>
      <c r="J14" s="54" t="s">
        <v>17</v>
      </c>
      <c r="K14" s="54" t="s">
        <v>17</v>
      </c>
      <c r="L14" s="65" t="s">
        <v>17</v>
      </c>
      <c r="M14" s="65" t="s">
        <v>17</v>
      </c>
      <c r="N14" s="65" t="s">
        <v>17</v>
      </c>
      <c r="O14" s="65" t="s">
        <v>17</v>
      </c>
      <c r="P14" s="65" t="s">
        <v>17</v>
      </c>
      <c r="Q14" s="65" t="s">
        <v>17</v>
      </c>
      <c r="R14" s="65" t="s">
        <v>17</v>
      </c>
      <c r="S14" s="65" t="s">
        <v>17</v>
      </c>
      <c r="T14" s="66" t="s">
        <v>17</v>
      </c>
      <c r="U14" s="67" t="s">
        <v>17</v>
      </c>
      <c r="V14" s="57">
        <f t="shared" si="0"/>
        <v>1</v>
      </c>
    </row>
    <row r="15" spans="1:22" s="68" customFormat="1" ht="15.75" thickBot="1" x14ac:dyDescent="0.3">
      <c r="A15" s="63">
        <v>12</v>
      </c>
      <c r="B15" s="64" t="s">
        <v>125</v>
      </c>
      <c r="C15" s="54" t="s">
        <v>17</v>
      </c>
      <c r="D15" s="54" t="s">
        <v>17</v>
      </c>
      <c r="E15" s="54" t="s">
        <v>17</v>
      </c>
      <c r="F15" s="54" t="s">
        <v>17</v>
      </c>
      <c r="G15" s="54" t="s">
        <v>17</v>
      </c>
      <c r="H15" s="54" t="s">
        <v>17</v>
      </c>
      <c r="I15" s="54" t="s">
        <v>17</v>
      </c>
      <c r="J15" s="54" t="s">
        <v>17</v>
      </c>
      <c r="K15" s="54" t="s">
        <v>17</v>
      </c>
      <c r="L15" s="65" t="s">
        <v>17</v>
      </c>
      <c r="M15" s="65" t="s">
        <v>17</v>
      </c>
      <c r="N15" s="65" t="s">
        <v>17</v>
      </c>
      <c r="O15" s="65" t="s">
        <v>17</v>
      </c>
      <c r="P15" s="65" t="s">
        <v>17</v>
      </c>
      <c r="Q15" s="65" t="s">
        <v>17</v>
      </c>
      <c r="R15" s="65" t="s">
        <v>17</v>
      </c>
      <c r="S15" s="65" t="s">
        <v>17</v>
      </c>
      <c r="T15" s="66" t="s">
        <v>17</v>
      </c>
      <c r="U15" s="69" t="s">
        <v>17</v>
      </c>
      <c r="V15" s="57">
        <f t="shared" si="0"/>
        <v>1</v>
      </c>
    </row>
    <row r="16" spans="1:22" ht="15.75" x14ac:dyDescent="0.25">
      <c r="B16" s="8" t="s">
        <v>18</v>
      </c>
      <c r="C16" s="10">
        <v>42628</v>
      </c>
      <c r="D16" s="10">
        <v>42635</v>
      </c>
      <c r="E16" s="10">
        <v>42642</v>
      </c>
      <c r="F16" s="10">
        <v>42649</v>
      </c>
      <c r="G16" s="10">
        <v>42687</v>
      </c>
      <c r="H16" s="10">
        <v>42663</v>
      </c>
      <c r="I16" s="10">
        <v>42677</v>
      </c>
      <c r="J16" s="10">
        <v>42684</v>
      </c>
      <c r="K16" s="10">
        <v>42691</v>
      </c>
      <c r="L16" s="10">
        <v>42698</v>
      </c>
      <c r="M16" s="10">
        <v>42705</v>
      </c>
      <c r="N16" s="10">
        <v>42707</v>
      </c>
      <c r="O16" s="10">
        <v>42712</v>
      </c>
      <c r="P16" s="10">
        <v>42714</v>
      </c>
      <c r="Q16" s="8"/>
      <c r="R16" s="8"/>
      <c r="S16" s="8"/>
      <c r="T16" s="8"/>
      <c r="U16" s="8"/>
    </row>
    <row r="17" spans="2:21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4" max="4" width="8.85546875" bestFit="1" customWidth="1"/>
    <col min="5" max="5" width="11.85546875" bestFit="1" customWidth="1"/>
    <col min="6" max="6" width="10.85546875" bestFit="1" customWidth="1"/>
    <col min="9" max="9" width="11.5703125" bestFit="1" customWidth="1"/>
    <col min="10" max="10" width="10" bestFit="1" customWidth="1"/>
    <col min="11" max="11" width="11.7109375" bestFit="1" customWidth="1"/>
    <col min="12" max="12" width="8.28515625" bestFit="1" customWidth="1"/>
    <col min="13" max="13" width="10.42578125" customWidth="1"/>
    <col min="14" max="14" width="12.28515625" bestFit="1" customWidth="1"/>
    <col min="15" max="15" width="10.42578125" customWidth="1"/>
    <col min="16" max="16" width="7.285156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146</v>
      </c>
      <c r="F2" s="15" t="s">
        <v>147</v>
      </c>
      <c r="G2" s="14" t="s">
        <v>148</v>
      </c>
      <c r="H2" s="15" t="s">
        <v>149</v>
      </c>
      <c r="I2" s="15" t="s">
        <v>150</v>
      </c>
    </row>
    <row r="3" spans="1:19" ht="60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38" t="s">
        <v>99</v>
      </c>
      <c r="K3" s="25" t="s">
        <v>113</v>
      </c>
    </row>
    <row r="4" spans="1:19" s="68" customFormat="1" x14ac:dyDescent="0.25">
      <c r="A4" s="63">
        <v>1</v>
      </c>
      <c r="B4" s="85" t="s">
        <v>136</v>
      </c>
      <c r="C4" s="65" t="s">
        <v>17</v>
      </c>
      <c r="D4" s="65" t="s">
        <v>17</v>
      </c>
      <c r="E4" s="65" t="s">
        <v>17</v>
      </c>
      <c r="F4" s="65" t="s">
        <v>17</v>
      </c>
      <c r="G4" s="65" t="s">
        <v>17</v>
      </c>
      <c r="H4" s="65" t="s">
        <v>17</v>
      </c>
      <c r="I4" s="65" t="s">
        <v>17</v>
      </c>
      <c r="J4" s="67" t="s">
        <v>17</v>
      </c>
      <c r="K4" s="57">
        <f>COUNTIF(D4:I4,"+")/6</f>
        <v>1</v>
      </c>
    </row>
    <row r="5" spans="1:19" s="68" customFormat="1" x14ac:dyDescent="0.25">
      <c r="A5" s="63">
        <v>2</v>
      </c>
      <c r="B5" s="64" t="s">
        <v>137</v>
      </c>
      <c r="C5" s="65" t="s">
        <v>17</v>
      </c>
      <c r="D5" s="65" t="s">
        <v>17</v>
      </c>
      <c r="E5" s="65" t="s">
        <v>17</v>
      </c>
      <c r="F5" s="65" t="s">
        <v>17</v>
      </c>
      <c r="G5" s="65" t="s">
        <v>17</v>
      </c>
      <c r="H5" s="65" t="s">
        <v>17</v>
      </c>
      <c r="I5" s="65" t="s">
        <v>17</v>
      </c>
      <c r="J5" s="67" t="s">
        <v>17</v>
      </c>
      <c r="K5" s="57">
        <f t="shared" ref="K5:K13" si="0">COUNTIF(D5:I5,"+")/6</f>
        <v>1</v>
      </c>
    </row>
    <row r="6" spans="1:19" s="68" customFormat="1" x14ac:dyDescent="0.25">
      <c r="A6" s="63">
        <v>3</v>
      </c>
      <c r="B6" s="64" t="s">
        <v>138</v>
      </c>
      <c r="C6" s="65" t="s">
        <v>17</v>
      </c>
      <c r="D6" s="65" t="s">
        <v>17</v>
      </c>
      <c r="E6" s="65" t="s">
        <v>17</v>
      </c>
      <c r="F6" s="65" t="s">
        <v>17</v>
      </c>
      <c r="G6" s="65" t="s">
        <v>17</v>
      </c>
      <c r="H6" s="65" t="s">
        <v>17</v>
      </c>
      <c r="I6" s="65" t="s">
        <v>17</v>
      </c>
      <c r="J6" s="67" t="s">
        <v>17</v>
      </c>
      <c r="K6" s="57">
        <f t="shared" si="0"/>
        <v>1</v>
      </c>
    </row>
    <row r="7" spans="1:19" s="68" customFormat="1" x14ac:dyDescent="0.25">
      <c r="A7" s="63">
        <v>4</v>
      </c>
      <c r="B7" s="64" t="s">
        <v>139</v>
      </c>
      <c r="C7" s="65" t="s">
        <v>17</v>
      </c>
      <c r="D7" s="65" t="s">
        <v>17</v>
      </c>
      <c r="E7" s="65" t="s">
        <v>17</v>
      </c>
      <c r="F7" s="65" t="s">
        <v>17</v>
      </c>
      <c r="G7" s="65" t="s">
        <v>17</v>
      </c>
      <c r="H7" s="65" t="s">
        <v>17</v>
      </c>
      <c r="I7" s="65" t="s">
        <v>17</v>
      </c>
      <c r="J7" s="67" t="s">
        <v>17</v>
      </c>
      <c r="K7" s="57">
        <f t="shared" si="0"/>
        <v>1</v>
      </c>
    </row>
    <row r="8" spans="1:19" s="68" customFormat="1" x14ac:dyDescent="0.25">
      <c r="A8" s="63">
        <v>5</v>
      </c>
      <c r="B8" s="64" t="s">
        <v>140</v>
      </c>
      <c r="C8" s="65" t="s">
        <v>17</v>
      </c>
      <c r="D8" s="65" t="s">
        <v>17</v>
      </c>
      <c r="E8" s="65" t="s">
        <v>17</v>
      </c>
      <c r="F8" s="65" t="s">
        <v>17</v>
      </c>
      <c r="G8" s="65" t="s">
        <v>17</v>
      </c>
      <c r="H8" s="65" t="s">
        <v>17</v>
      </c>
      <c r="I8" s="65" t="s">
        <v>17</v>
      </c>
      <c r="J8" s="67" t="s">
        <v>17</v>
      </c>
      <c r="K8" s="57">
        <f t="shared" si="0"/>
        <v>1</v>
      </c>
    </row>
    <row r="9" spans="1:19" s="68" customFormat="1" x14ac:dyDescent="0.25">
      <c r="A9" s="63">
        <v>6</v>
      </c>
      <c r="B9" s="64" t="s">
        <v>141</v>
      </c>
      <c r="C9" s="65" t="s">
        <v>17</v>
      </c>
      <c r="D9" s="65" t="s">
        <v>17</v>
      </c>
      <c r="E9" s="65" t="s">
        <v>17</v>
      </c>
      <c r="F9" s="65" t="s">
        <v>17</v>
      </c>
      <c r="G9" s="65" t="s">
        <v>17</v>
      </c>
      <c r="H9" s="65" t="s">
        <v>17</v>
      </c>
      <c r="I9" s="65" t="s">
        <v>17</v>
      </c>
      <c r="J9" s="67" t="s">
        <v>17</v>
      </c>
      <c r="K9" s="57">
        <f t="shared" si="0"/>
        <v>1</v>
      </c>
    </row>
    <row r="10" spans="1:19" s="68" customFormat="1" x14ac:dyDescent="0.25">
      <c r="A10" s="63">
        <v>7</v>
      </c>
      <c r="B10" s="64" t="s">
        <v>142</v>
      </c>
      <c r="C10" s="65" t="s">
        <v>17</v>
      </c>
      <c r="D10" s="65" t="s">
        <v>17</v>
      </c>
      <c r="E10" s="65" t="s">
        <v>17</v>
      </c>
      <c r="F10" s="65" t="s">
        <v>17</v>
      </c>
      <c r="G10" s="65" t="s">
        <v>17</v>
      </c>
      <c r="H10" s="65" t="s">
        <v>17</v>
      </c>
      <c r="I10" s="65" t="s">
        <v>17</v>
      </c>
      <c r="J10" s="67" t="s">
        <v>17</v>
      </c>
      <c r="K10" s="57">
        <f t="shared" si="0"/>
        <v>1</v>
      </c>
    </row>
    <row r="11" spans="1:19" s="68" customFormat="1" x14ac:dyDescent="0.25">
      <c r="A11" s="63">
        <v>8</v>
      </c>
      <c r="B11" s="64" t="s">
        <v>143</v>
      </c>
      <c r="C11" s="65" t="s">
        <v>17</v>
      </c>
      <c r="D11" s="65" t="s">
        <v>17</v>
      </c>
      <c r="E11" s="65" t="s">
        <v>17</v>
      </c>
      <c r="F11" s="65" t="s">
        <v>17</v>
      </c>
      <c r="G11" s="65" t="s">
        <v>17</v>
      </c>
      <c r="H11" s="65" t="s">
        <v>17</v>
      </c>
      <c r="I11" s="65" t="s">
        <v>17</v>
      </c>
      <c r="J11" s="67" t="s">
        <v>17</v>
      </c>
      <c r="K11" s="57">
        <f t="shared" si="0"/>
        <v>1</v>
      </c>
    </row>
    <row r="12" spans="1:19" s="68" customFormat="1" x14ac:dyDescent="0.25">
      <c r="A12" s="63">
        <v>9</v>
      </c>
      <c r="B12" s="64" t="s">
        <v>144</v>
      </c>
      <c r="C12" s="65" t="s">
        <v>17</v>
      </c>
      <c r="D12" s="65" t="s">
        <v>17</v>
      </c>
      <c r="E12" s="65" t="s">
        <v>17</v>
      </c>
      <c r="F12" s="65" t="s">
        <v>17</v>
      </c>
      <c r="G12" s="65" t="s">
        <v>17</v>
      </c>
      <c r="H12" s="65" t="s">
        <v>17</v>
      </c>
      <c r="I12" s="65" t="s">
        <v>17</v>
      </c>
      <c r="J12" s="67" t="s">
        <v>17</v>
      </c>
      <c r="K12" s="57">
        <f t="shared" si="0"/>
        <v>1</v>
      </c>
    </row>
    <row r="13" spans="1:19" s="68" customFormat="1" ht="15.75" thickBot="1" x14ac:dyDescent="0.3">
      <c r="A13" s="63">
        <v>10</v>
      </c>
      <c r="B13" s="64" t="s">
        <v>145</v>
      </c>
      <c r="C13" s="65" t="s">
        <v>17</v>
      </c>
      <c r="D13" s="65" t="s">
        <v>17</v>
      </c>
      <c r="E13" s="65" t="s">
        <v>17</v>
      </c>
      <c r="F13" s="65" t="s">
        <v>17</v>
      </c>
      <c r="G13" s="65" t="s">
        <v>17</v>
      </c>
      <c r="H13" s="65" t="s">
        <v>17</v>
      </c>
      <c r="I13" s="65" t="s">
        <v>17</v>
      </c>
      <c r="J13" s="69" t="s">
        <v>17</v>
      </c>
      <c r="K13" s="57">
        <f t="shared" si="0"/>
        <v>1</v>
      </c>
    </row>
    <row r="14" spans="1:19" ht="15.75" x14ac:dyDescent="0.25">
      <c r="A14" s="1"/>
      <c r="B14" s="12" t="s">
        <v>18</v>
      </c>
      <c r="C14" s="2">
        <v>42619</v>
      </c>
      <c r="D14" s="2">
        <v>42619</v>
      </c>
      <c r="E14" s="2">
        <v>42619</v>
      </c>
      <c r="F14" s="2">
        <v>42675</v>
      </c>
      <c r="G14" s="2">
        <v>42678</v>
      </c>
      <c r="H14" s="2">
        <v>42678</v>
      </c>
      <c r="I14" s="2">
        <v>42685</v>
      </c>
      <c r="J14" s="2">
        <v>42699</v>
      </c>
      <c r="K14" s="109">
        <v>42706</v>
      </c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12</v>
      </c>
      <c r="K15" s="5"/>
      <c r="N15" s="5"/>
      <c r="R15" s="5"/>
      <c r="S15" s="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/>
  </sheetViews>
  <sheetFormatPr defaultRowHeight="15" x14ac:dyDescent="0.25"/>
  <cols>
    <col min="2" max="2" width="21.140625" bestFit="1" customWidth="1"/>
    <col min="3" max="3" width="9" bestFit="1" customWidth="1"/>
    <col min="4" max="4" width="8.85546875" bestFit="1" customWidth="1"/>
    <col min="5" max="5" width="11.85546875" bestFit="1" customWidth="1"/>
    <col min="6" max="6" width="8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103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197</v>
      </c>
      <c r="P2" s="15" t="s">
        <v>209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99</v>
      </c>
      <c r="V3" s="25" t="s">
        <v>113</v>
      </c>
    </row>
    <row r="4" spans="1:22" s="68" customFormat="1" x14ac:dyDescent="0.25">
      <c r="A4" s="63">
        <v>1</v>
      </c>
      <c r="B4" s="64" t="s">
        <v>172</v>
      </c>
      <c r="C4" s="54" t="s">
        <v>17</v>
      </c>
      <c r="D4" s="54" t="s">
        <v>17</v>
      </c>
      <c r="E4" s="54" t="s">
        <v>17</v>
      </c>
      <c r="F4" s="54" t="s">
        <v>17</v>
      </c>
      <c r="G4" s="54" t="s">
        <v>17</v>
      </c>
      <c r="H4" s="54" t="s">
        <v>17</v>
      </c>
      <c r="I4" s="54" t="s">
        <v>17</v>
      </c>
      <c r="J4" s="54" t="s">
        <v>17</v>
      </c>
      <c r="K4" s="54" t="s">
        <v>17</v>
      </c>
      <c r="L4" s="65" t="s">
        <v>17</v>
      </c>
      <c r="M4" s="65" t="s">
        <v>17</v>
      </c>
      <c r="N4" s="65" t="s">
        <v>17</v>
      </c>
      <c r="O4" s="65" t="s">
        <v>17</v>
      </c>
      <c r="P4" s="65" t="s">
        <v>17</v>
      </c>
      <c r="Q4" s="65" t="s">
        <v>17</v>
      </c>
      <c r="R4" s="65" t="s">
        <v>17</v>
      </c>
      <c r="S4" s="65" t="s">
        <v>17</v>
      </c>
      <c r="T4" s="66" t="s">
        <v>17</v>
      </c>
      <c r="U4" s="67" t="s">
        <v>17</v>
      </c>
      <c r="V4" s="57">
        <f>COUNTIF(D4:T4,"+")/17</f>
        <v>1</v>
      </c>
    </row>
    <row r="5" spans="1:22" s="68" customFormat="1" x14ac:dyDescent="0.25">
      <c r="A5" s="63">
        <v>2</v>
      </c>
      <c r="B5" s="64" t="s">
        <v>173</v>
      </c>
      <c r="C5" s="54" t="s">
        <v>17</v>
      </c>
      <c r="D5" s="54" t="s">
        <v>17</v>
      </c>
      <c r="E5" s="54" t="s">
        <v>17</v>
      </c>
      <c r="F5" s="54" t="s">
        <v>17</v>
      </c>
      <c r="G5" s="54" t="s">
        <v>17</v>
      </c>
      <c r="H5" s="54" t="s">
        <v>17</v>
      </c>
      <c r="I5" s="54" t="s">
        <v>17</v>
      </c>
      <c r="J5" s="54" t="s">
        <v>17</v>
      </c>
      <c r="K5" s="54" t="s">
        <v>17</v>
      </c>
      <c r="L5" s="65" t="s">
        <v>17</v>
      </c>
      <c r="M5" s="65" t="s">
        <v>17</v>
      </c>
      <c r="N5" s="65" t="s">
        <v>17</v>
      </c>
      <c r="O5" s="65" t="s">
        <v>17</v>
      </c>
      <c r="P5" s="65" t="s">
        <v>17</v>
      </c>
      <c r="Q5" s="65" t="s">
        <v>17</v>
      </c>
      <c r="R5" s="65" t="s">
        <v>17</v>
      </c>
      <c r="S5" s="65" t="s">
        <v>17</v>
      </c>
      <c r="T5" s="66" t="s">
        <v>17</v>
      </c>
      <c r="U5" s="67" t="s">
        <v>17</v>
      </c>
      <c r="V5" s="57">
        <f t="shared" ref="V5:V15" si="0">COUNTIF(D5:T5,"+")/17</f>
        <v>1</v>
      </c>
    </row>
    <row r="6" spans="1:22" s="68" customFormat="1" x14ac:dyDescent="0.25">
      <c r="A6" s="63">
        <v>3</v>
      </c>
      <c r="B6" s="64" t="s">
        <v>174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  <c r="J6" s="54" t="s">
        <v>17</v>
      </c>
      <c r="K6" s="54" t="s">
        <v>17</v>
      </c>
      <c r="L6" s="65" t="s">
        <v>17</v>
      </c>
      <c r="M6" s="65" t="s">
        <v>17</v>
      </c>
      <c r="N6" s="65" t="s">
        <v>17</v>
      </c>
      <c r="O6" s="65" t="s">
        <v>17</v>
      </c>
      <c r="P6" s="65" t="s">
        <v>17</v>
      </c>
      <c r="Q6" s="65" t="s">
        <v>17</v>
      </c>
      <c r="R6" s="65" t="s">
        <v>17</v>
      </c>
      <c r="S6" s="65" t="s">
        <v>17</v>
      </c>
      <c r="T6" s="66" t="s">
        <v>17</v>
      </c>
      <c r="U6" s="67" t="s">
        <v>17</v>
      </c>
      <c r="V6" s="57">
        <f t="shared" si="0"/>
        <v>1</v>
      </c>
    </row>
    <row r="7" spans="1:22" s="68" customFormat="1" x14ac:dyDescent="0.25">
      <c r="A7" s="63">
        <v>4</v>
      </c>
      <c r="B7" s="64" t="s">
        <v>175</v>
      </c>
      <c r="C7" s="54" t="s">
        <v>17</v>
      </c>
      <c r="D7" s="54" t="s">
        <v>17</v>
      </c>
      <c r="E7" s="54" t="s">
        <v>17</v>
      </c>
      <c r="F7" s="54" t="s">
        <v>17</v>
      </c>
      <c r="G7" s="54" t="s">
        <v>17</v>
      </c>
      <c r="H7" s="54" t="s">
        <v>17</v>
      </c>
      <c r="I7" s="54" t="s">
        <v>17</v>
      </c>
      <c r="J7" s="54" t="s">
        <v>17</v>
      </c>
      <c r="K7" s="54" t="s">
        <v>17</v>
      </c>
      <c r="L7" s="65" t="s">
        <v>17</v>
      </c>
      <c r="M7" s="65" t="s">
        <v>17</v>
      </c>
      <c r="N7" s="65" t="s">
        <v>17</v>
      </c>
      <c r="O7" s="65" t="s">
        <v>17</v>
      </c>
      <c r="P7" s="65" t="s">
        <v>17</v>
      </c>
      <c r="Q7" s="65" t="s">
        <v>17</v>
      </c>
      <c r="R7" s="65" t="s">
        <v>17</v>
      </c>
      <c r="S7" s="65" t="s">
        <v>17</v>
      </c>
      <c r="T7" s="65" t="s">
        <v>17</v>
      </c>
      <c r="U7" s="67" t="s">
        <v>17</v>
      </c>
      <c r="V7" s="57">
        <f t="shared" si="0"/>
        <v>1</v>
      </c>
    </row>
    <row r="8" spans="1:22" s="68" customFormat="1" x14ac:dyDescent="0.25">
      <c r="A8" s="63">
        <v>5</v>
      </c>
      <c r="B8" s="64" t="s">
        <v>176</v>
      </c>
      <c r="C8" s="54" t="s">
        <v>17</v>
      </c>
      <c r="D8" s="54" t="s">
        <v>17</v>
      </c>
      <c r="E8" s="54" t="s">
        <v>17</v>
      </c>
      <c r="F8" s="54" t="s">
        <v>17</v>
      </c>
      <c r="G8" s="54" t="s">
        <v>17</v>
      </c>
      <c r="H8" s="54" t="s">
        <v>17</v>
      </c>
      <c r="I8" s="54" t="s">
        <v>17</v>
      </c>
      <c r="J8" s="54" t="s">
        <v>17</v>
      </c>
      <c r="K8" s="54" t="s">
        <v>17</v>
      </c>
      <c r="L8" s="65" t="s">
        <v>17</v>
      </c>
      <c r="M8" s="65" t="s">
        <v>17</v>
      </c>
      <c r="N8" s="65" t="s">
        <v>17</v>
      </c>
      <c r="O8" s="65" t="s">
        <v>17</v>
      </c>
      <c r="P8" s="65" t="s">
        <v>17</v>
      </c>
      <c r="Q8" s="65" t="s">
        <v>17</v>
      </c>
      <c r="R8" s="65" t="s">
        <v>17</v>
      </c>
      <c r="S8" s="65" t="s">
        <v>17</v>
      </c>
      <c r="T8" s="66" t="s">
        <v>17</v>
      </c>
      <c r="U8" s="67" t="s">
        <v>17</v>
      </c>
      <c r="V8" s="57">
        <f t="shared" si="0"/>
        <v>1</v>
      </c>
    </row>
    <row r="9" spans="1:22" s="68" customFormat="1" x14ac:dyDescent="0.25">
      <c r="A9" s="63">
        <v>6</v>
      </c>
      <c r="B9" s="64" t="s">
        <v>177</v>
      </c>
      <c r="C9" s="54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  <c r="J9" s="54" t="s">
        <v>17</v>
      </c>
      <c r="K9" s="54" t="s">
        <v>17</v>
      </c>
      <c r="L9" s="54" t="s">
        <v>17</v>
      </c>
      <c r="M9" s="54" t="s">
        <v>17</v>
      </c>
      <c r="N9" s="54" t="s">
        <v>17</v>
      </c>
      <c r="O9" s="54" t="s">
        <v>17</v>
      </c>
      <c r="P9" s="54" t="s">
        <v>17</v>
      </c>
      <c r="Q9" s="54" t="s">
        <v>17</v>
      </c>
      <c r="R9" s="54" t="s">
        <v>17</v>
      </c>
      <c r="S9" s="54" t="s">
        <v>17</v>
      </c>
      <c r="T9" s="54" t="s">
        <v>17</v>
      </c>
      <c r="U9" s="67" t="s">
        <v>17</v>
      </c>
      <c r="V9" s="57">
        <f t="shared" si="0"/>
        <v>1</v>
      </c>
    </row>
    <row r="10" spans="1:22" s="68" customFormat="1" x14ac:dyDescent="0.25">
      <c r="A10" s="63">
        <v>7</v>
      </c>
      <c r="B10" s="64" t="s">
        <v>178</v>
      </c>
      <c r="C10" s="54" t="s">
        <v>17</v>
      </c>
      <c r="D10" s="54" t="s">
        <v>17</v>
      </c>
      <c r="E10" s="54" t="s">
        <v>17</v>
      </c>
      <c r="F10" s="54" t="s">
        <v>17</v>
      </c>
      <c r="G10" s="54" t="s">
        <v>17</v>
      </c>
      <c r="H10" s="54" t="s">
        <v>17</v>
      </c>
      <c r="I10" s="54" t="s">
        <v>17</v>
      </c>
      <c r="J10" s="54" t="s">
        <v>17</v>
      </c>
      <c r="K10" s="54" t="s">
        <v>17</v>
      </c>
      <c r="L10" s="65" t="s">
        <v>17</v>
      </c>
      <c r="M10" s="65" t="s">
        <v>17</v>
      </c>
      <c r="N10" s="65" t="s">
        <v>17</v>
      </c>
      <c r="O10" s="65" t="s">
        <v>17</v>
      </c>
      <c r="P10" s="65" t="s">
        <v>17</v>
      </c>
      <c r="Q10" s="65" t="s">
        <v>17</v>
      </c>
      <c r="R10" s="65" t="s">
        <v>17</v>
      </c>
      <c r="S10" s="65" t="s">
        <v>17</v>
      </c>
      <c r="T10" s="66" t="s">
        <v>17</v>
      </c>
      <c r="U10" s="67" t="s">
        <v>17</v>
      </c>
      <c r="V10" s="57">
        <f t="shared" si="0"/>
        <v>1</v>
      </c>
    </row>
    <row r="11" spans="1:22" s="68" customFormat="1" x14ac:dyDescent="0.25">
      <c r="A11" s="63">
        <v>8</v>
      </c>
      <c r="B11" s="64" t="s">
        <v>179</v>
      </c>
      <c r="C11" s="54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  <c r="J11" s="54" t="s">
        <v>17</v>
      </c>
      <c r="K11" s="54" t="s">
        <v>17</v>
      </c>
      <c r="L11" s="65" t="s">
        <v>17</v>
      </c>
      <c r="M11" s="65" t="s">
        <v>17</v>
      </c>
      <c r="N11" s="65" t="s">
        <v>17</v>
      </c>
      <c r="O11" s="65" t="s">
        <v>17</v>
      </c>
      <c r="P11" s="65" t="s">
        <v>17</v>
      </c>
      <c r="Q11" s="65" t="s">
        <v>17</v>
      </c>
      <c r="R11" s="65" t="s">
        <v>17</v>
      </c>
      <c r="S11" s="65" t="s">
        <v>17</v>
      </c>
      <c r="T11" s="66" t="s">
        <v>17</v>
      </c>
      <c r="U11" s="67" t="s">
        <v>17</v>
      </c>
      <c r="V11" s="57">
        <f t="shared" si="0"/>
        <v>1</v>
      </c>
    </row>
    <row r="12" spans="1:22" s="68" customFormat="1" x14ac:dyDescent="0.25">
      <c r="A12" s="63">
        <v>9</v>
      </c>
      <c r="B12" s="64" t="s">
        <v>180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  <c r="J12" s="54" t="s">
        <v>17</v>
      </c>
      <c r="K12" s="54" t="s">
        <v>17</v>
      </c>
      <c r="L12" s="65" t="s">
        <v>17</v>
      </c>
      <c r="M12" s="65" t="s">
        <v>17</v>
      </c>
      <c r="N12" s="65" t="s">
        <v>17</v>
      </c>
      <c r="O12" s="65" t="s">
        <v>17</v>
      </c>
      <c r="P12" s="65" t="s">
        <v>17</v>
      </c>
      <c r="Q12" s="65" t="s">
        <v>17</v>
      </c>
      <c r="R12" s="65" t="s">
        <v>17</v>
      </c>
      <c r="S12" s="65" t="s">
        <v>17</v>
      </c>
      <c r="T12" s="66" t="s">
        <v>17</v>
      </c>
      <c r="U12" s="67" t="s">
        <v>17</v>
      </c>
      <c r="V12" s="57">
        <f t="shared" si="0"/>
        <v>1</v>
      </c>
    </row>
    <row r="13" spans="1:22" s="68" customFormat="1" x14ac:dyDescent="0.25">
      <c r="A13" s="63">
        <v>10</v>
      </c>
      <c r="B13" s="64" t="s">
        <v>181</v>
      </c>
      <c r="C13" s="54" t="s">
        <v>17</v>
      </c>
      <c r="D13" s="54" t="s">
        <v>17</v>
      </c>
      <c r="E13" s="54" t="s">
        <v>17</v>
      </c>
      <c r="F13" s="54" t="s">
        <v>17</v>
      </c>
      <c r="G13" s="54" t="s">
        <v>17</v>
      </c>
      <c r="H13" s="54" t="s">
        <v>17</v>
      </c>
      <c r="I13" s="54" t="s">
        <v>17</v>
      </c>
      <c r="J13" s="54" t="s">
        <v>17</v>
      </c>
      <c r="K13" s="54" t="s">
        <v>17</v>
      </c>
      <c r="L13" s="65" t="s">
        <v>17</v>
      </c>
      <c r="M13" s="65" t="s">
        <v>17</v>
      </c>
      <c r="N13" s="65" t="s">
        <v>17</v>
      </c>
      <c r="O13" s="65" t="s">
        <v>17</v>
      </c>
      <c r="P13" s="65" t="s">
        <v>17</v>
      </c>
      <c r="Q13" s="65" t="s">
        <v>17</v>
      </c>
      <c r="R13" s="65" t="s">
        <v>17</v>
      </c>
      <c r="S13" s="65" t="s">
        <v>17</v>
      </c>
      <c r="T13" s="66" t="s">
        <v>17</v>
      </c>
      <c r="U13" s="67" t="s">
        <v>17</v>
      </c>
      <c r="V13" s="57">
        <f t="shared" si="0"/>
        <v>1</v>
      </c>
    </row>
    <row r="14" spans="1:22" s="68" customFormat="1" x14ac:dyDescent="0.25">
      <c r="A14" s="63">
        <v>11</v>
      </c>
      <c r="B14" s="64" t="s">
        <v>182</v>
      </c>
      <c r="C14" s="54" t="s">
        <v>17</v>
      </c>
      <c r="D14" s="54" t="s">
        <v>17</v>
      </c>
      <c r="E14" s="54" t="s">
        <v>17</v>
      </c>
      <c r="F14" s="54" t="s">
        <v>17</v>
      </c>
      <c r="G14" s="54" t="s">
        <v>17</v>
      </c>
      <c r="H14" s="54" t="s">
        <v>17</v>
      </c>
      <c r="I14" s="54" t="s">
        <v>17</v>
      </c>
      <c r="J14" s="54" t="s">
        <v>17</v>
      </c>
      <c r="K14" s="54" t="s">
        <v>17</v>
      </c>
      <c r="L14" s="65" t="s">
        <v>17</v>
      </c>
      <c r="M14" s="65" t="s">
        <v>17</v>
      </c>
      <c r="N14" s="65" t="s">
        <v>17</v>
      </c>
      <c r="O14" s="65" t="s">
        <v>17</v>
      </c>
      <c r="P14" s="65" t="s">
        <v>17</v>
      </c>
      <c r="Q14" s="65" t="s">
        <v>17</v>
      </c>
      <c r="R14" s="65" t="s">
        <v>17</v>
      </c>
      <c r="S14" s="65" t="s">
        <v>17</v>
      </c>
      <c r="T14" s="65" t="s">
        <v>17</v>
      </c>
      <c r="U14" s="67" t="s">
        <v>17</v>
      </c>
      <c r="V14" s="57">
        <f t="shared" si="0"/>
        <v>1</v>
      </c>
    </row>
    <row r="15" spans="1:22" s="68" customFormat="1" x14ac:dyDescent="0.25">
      <c r="A15" s="63">
        <v>12</v>
      </c>
      <c r="B15" s="64" t="s">
        <v>184</v>
      </c>
      <c r="C15" s="54" t="s">
        <v>17</v>
      </c>
      <c r="D15" s="54" t="s">
        <v>17</v>
      </c>
      <c r="E15" s="54" t="s">
        <v>17</v>
      </c>
      <c r="F15" s="54" t="s">
        <v>17</v>
      </c>
      <c r="G15" s="54" t="s">
        <v>17</v>
      </c>
      <c r="H15" s="54" t="s">
        <v>17</v>
      </c>
      <c r="I15" s="54" t="s">
        <v>17</v>
      </c>
      <c r="J15" s="54" t="s">
        <v>17</v>
      </c>
      <c r="K15" s="54" t="s">
        <v>17</v>
      </c>
      <c r="L15" s="65" t="s">
        <v>17</v>
      </c>
      <c r="M15" s="65" t="s">
        <v>17</v>
      </c>
      <c r="N15" s="65" t="s">
        <v>17</v>
      </c>
      <c r="O15" s="65" t="s">
        <v>17</v>
      </c>
      <c r="P15" s="65" t="s">
        <v>17</v>
      </c>
      <c r="Q15" s="65" t="s">
        <v>17</v>
      </c>
      <c r="R15" s="65" t="s">
        <v>17</v>
      </c>
      <c r="S15" s="65" t="s">
        <v>17</v>
      </c>
      <c r="T15" s="66" t="s">
        <v>17</v>
      </c>
      <c r="U15" s="67" t="s">
        <v>17</v>
      </c>
      <c r="V15" s="57">
        <f t="shared" si="0"/>
        <v>1</v>
      </c>
    </row>
    <row r="16" spans="1:22" s="68" customFormat="1" ht="15.75" thickBot="1" x14ac:dyDescent="0.3">
      <c r="A16" s="63">
        <v>13</v>
      </c>
      <c r="B16" s="64" t="s">
        <v>183</v>
      </c>
      <c r="C16" s="54" t="s">
        <v>17</v>
      </c>
      <c r="D16" s="54" t="s">
        <v>17</v>
      </c>
      <c r="E16" s="54" t="s">
        <v>17</v>
      </c>
      <c r="F16" s="54" t="s">
        <v>17</v>
      </c>
      <c r="G16" s="54" t="s">
        <v>17</v>
      </c>
      <c r="H16" s="54" t="s">
        <v>17</v>
      </c>
      <c r="I16" s="54" t="s">
        <v>17</v>
      </c>
      <c r="J16" s="54" t="s">
        <v>17</v>
      </c>
      <c r="K16" s="54" t="s">
        <v>17</v>
      </c>
      <c r="L16" s="65" t="s">
        <v>17</v>
      </c>
      <c r="M16" s="65" t="s">
        <v>17</v>
      </c>
      <c r="N16" s="65" t="s">
        <v>17</v>
      </c>
      <c r="O16" s="65" t="s">
        <v>17</v>
      </c>
      <c r="P16" s="65" t="s">
        <v>17</v>
      </c>
      <c r="Q16" s="65" t="s">
        <v>17</v>
      </c>
      <c r="R16" s="65" t="s">
        <v>17</v>
      </c>
      <c r="S16" s="65" t="s">
        <v>17</v>
      </c>
      <c r="T16" s="66" t="s">
        <v>17</v>
      </c>
      <c r="U16" s="69" t="s">
        <v>17</v>
      </c>
      <c r="V16" s="57">
        <f t="shared" ref="V16" si="1">COUNTIF(D16:T16,"+")/17</f>
        <v>1</v>
      </c>
    </row>
    <row r="17" spans="2:21" ht="15.75" x14ac:dyDescent="0.25">
      <c r="B17" s="34" t="s">
        <v>18</v>
      </c>
      <c r="C17" s="10">
        <v>42628</v>
      </c>
      <c r="D17" s="10">
        <v>42635</v>
      </c>
      <c r="E17" s="10">
        <v>42642</v>
      </c>
      <c r="F17" s="10">
        <v>42649</v>
      </c>
      <c r="G17" s="10">
        <v>42687</v>
      </c>
      <c r="H17" s="10">
        <v>42663</v>
      </c>
      <c r="I17" s="10">
        <v>42678</v>
      </c>
      <c r="J17" s="10">
        <v>42685</v>
      </c>
      <c r="K17" s="10">
        <v>42692</v>
      </c>
      <c r="L17" s="10">
        <v>42696</v>
      </c>
      <c r="M17" s="10">
        <v>42699</v>
      </c>
      <c r="N17" s="10">
        <v>42703</v>
      </c>
      <c r="O17" s="10">
        <v>42706</v>
      </c>
      <c r="P17" s="10">
        <v>42710</v>
      </c>
      <c r="Q17" s="10">
        <v>42717</v>
      </c>
      <c r="R17" s="10">
        <v>42724</v>
      </c>
      <c r="S17" s="8"/>
      <c r="T17" s="8"/>
      <c r="U17" s="8"/>
    </row>
    <row r="18" spans="2:21" x14ac:dyDescent="0.25">
      <c r="B18" s="19"/>
      <c r="C18" s="19">
        <v>0</v>
      </c>
      <c r="D18" s="5">
        <v>1</v>
      </c>
      <c r="E18" s="5">
        <v>2</v>
      </c>
      <c r="F18" s="5">
        <v>3</v>
      </c>
      <c r="G18" s="5">
        <v>4</v>
      </c>
      <c r="H18" s="5">
        <v>5</v>
      </c>
      <c r="I18" s="5">
        <v>6</v>
      </c>
      <c r="J18" s="5">
        <v>7</v>
      </c>
      <c r="K18" s="5">
        <v>8</v>
      </c>
      <c r="L18" s="5">
        <v>9</v>
      </c>
      <c r="M18" s="5">
        <v>10</v>
      </c>
      <c r="N18" s="5">
        <v>11</v>
      </c>
      <c r="O18" s="5">
        <v>12</v>
      </c>
      <c r="P18" s="5">
        <v>13</v>
      </c>
      <c r="Q18" s="5">
        <v>14</v>
      </c>
      <c r="R18" s="5">
        <v>15</v>
      </c>
      <c r="S18" s="5">
        <v>16</v>
      </c>
      <c r="T18" s="5">
        <v>17</v>
      </c>
      <c r="U18" s="5">
        <v>18</v>
      </c>
    </row>
  </sheetData>
  <sortState ref="B4:B16">
    <sortCondition ref="B4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/>
  </sheetViews>
  <sheetFormatPr defaultRowHeight="15" x14ac:dyDescent="0.25"/>
  <cols>
    <col min="2" max="2" width="19.85546875" bestFit="1" customWidth="1"/>
    <col min="3" max="3" width="9" bestFit="1" customWidth="1"/>
    <col min="4" max="4" width="8.85546875" bestFit="1" customWidth="1"/>
    <col min="5" max="5" width="11.85546875" bestFit="1" customWidth="1"/>
    <col min="6" max="6" width="8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1" spans="1:22" x14ac:dyDescent="0.25">
      <c r="A1" s="84"/>
    </row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103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197</v>
      </c>
      <c r="P2" s="15" t="s">
        <v>209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99</v>
      </c>
      <c r="V3" s="25" t="s">
        <v>113</v>
      </c>
    </row>
    <row r="4" spans="1:22" s="68" customFormat="1" x14ac:dyDescent="0.25">
      <c r="A4" s="63">
        <v>1</v>
      </c>
      <c r="B4" s="64" t="s">
        <v>185</v>
      </c>
      <c r="C4" s="100" t="s">
        <v>17</v>
      </c>
      <c r="D4" s="54" t="s">
        <v>17</v>
      </c>
      <c r="E4" s="54" t="s">
        <v>17</v>
      </c>
      <c r="F4" s="54" t="s">
        <v>17</v>
      </c>
      <c r="G4" s="54" t="s">
        <v>17</v>
      </c>
      <c r="H4" s="54" t="s">
        <v>17</v>
      </c>
      <c r="I4" s="54" t="s">
        <v>17</v>
      </c>
      <c r="J4" s="54" t="s">
        <v>17</v>
      </c>
      <c r="K4" s="54" t="s">
        <v>17</v>
      </c>
      <c r="L4" s="65" t="s">
        <v>17</v>
      </c>
      <c r="M4" s="65" t="s">
        <v>17</v>
      </c>
      <c r="N4" s="65" t="s">
        <v>17</v>
      </c>
      <c r="O4" s="65" t="s">
        <v>17</v>
      </c>
      <c r="P4" s="65" t="s">
        <v>17</v>
      </c>
      <c r="Q4" s="65" t="s">
        <v>17</v>
      </c>
      <c r="R4" s="65" t="s">
        <v>17</v>
      </c>
      <c r="S4" s="65" t="s">
        <v>17</v>
      </c>
      <c r="T4" s="65" t="s">
        <v>17</v>
      </c>
      <c r="U4" s="67" t="s">
        <v>17</v>
      </c>
      <c r="V4" s="57">
        <f>COUNTIF(D4:T4,"+")/17</f>
        <v>1</v>
      </c>
    </row>
    <row r="5" spans="1:22" s="68" customFormat="1" x14ac:dyDescent="0.25">
      <c r="A5" s="63">
        <v>2</v>
      </c>
      <c r="B5" s="64" t="s">
        <v>186</v>
      </c>
      <c r="C5" s="100" t="s">
        <v>17</v>
      </c>
      <c r="D5" s="54" t="s">
        <v>17</v>
      </c>
      <c r="E5" s="54" t="s">
        <v>17</v>
      </c>
      <c r="F5" s="54" t="s">
        <v>17</v>
      </c>
      <c r="G5" s="54" t="s">
        <v>17</v>
      </c>
      <c r="H5" s="54" t="s">
        <v>17</v>
      </c>
      <c r="I5" s="54" t="s">
        <v>17</v>
      </c>
      <c r="J5" s="54" t="s">
        <v>17</v>
      </c>
      <c r="K5" s="54" t="s">
        <v>17</v>
      </c>
      <c r="L5" s="65" t="s">
        <v>17</v>
      </c>
      <c r="M5" s="65" t="s">
        <v>17</v>
      </c>
      <c r="N5" s="65" t="s">
        <v>17</v>
      </c>
      <c r="O5" s="65" t="s">
        <v>17</v>
      </c>
      <c r="P5" s="65" t="s">
        <v>17</v>
      </c>
      <c r="Q5" s="65" t="s">
        <v>17</v>
      </c>
      <c r="R5" s="65" t="s">
        <v>17</v>
      </c>
      <c r="S5" s="65" t="s">
        <v>17</v>
      </c>
      <c r="T5" s="66" t="s">
        <v>17</v>
      </c>
      <c r="U5" s="67" t="s">
        <v>17</v>
      </c>
      <c r="V5" s="57">
        <f t="shared" ref="V5:V15" si="0">COUNTIF(D5:T5,"+")/17</f>
        <v>1</v>
      </c>
    </row>
    <row r="6" spans="1:22" s="68" customFormat="1" x14ac:dyDescent="0.25">
      <c r="A6" s="63">
        <v>3</v>
      </c>
      <c r="B6" s="64" t="s">
        <v>187</v>
      </c>
      <c r="C6" s="100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  <c r="J6" s="54" t="s">
        <v>17</v>
      </c>
      <c r="K6" s="54" t="s">
        <v>17</v>
      </c>
      <c r="L6" s="65" t="s">
        <v>17</v>
      </c>
      <c r="M6" s="65" t="s">
        <v>17</v>
      </c>
      <c r="N6" s="65" t="s">
        <v>17</v>
      </c>
      <c r="O6" s="65" t="s">
        <v>17</v>
      </c>
      <c r="P6" s="65" t="s">
        <v>17</v>
      </c>
      <c r="Q6" s="65" t="s">
        <v>17</v>
      </c>
      <c r="R6" s="65" t="s">
        <v>17</v>
      </c>
      <c r="S6" s="65" t="s">
        <v>17</v>
      </c>
      <c r="T6" s="66" t="s">
        <v>17</v>
      </c>
      <c r="U6" s="67" t="s">
        <v>17</v>
      </c>
      <c r="V6" s="57">
        <f t="shared" si="0"/>
        <v>1</v>
      </c>
    </row>
    <row r="7" spans="1:22" s="68" customFormat="1" x14ac:dyDescent="0.25">
      <c r="A7" s="63">
        <v>4</v>
      </c>
      <c r="B7" s="64" t="s">
        <v>188</v>
      </c>
      <c r="C7" s="100" t="s">
        <v>17</v>
      </c>
      <c r="D7" s="54" t="s">
        <v>17</v>
      </c>
      <c r="E7" s="54" t="s">
        <v>17</v>
      </c>
      <c r="F7" s="54" t="s">
        <v>17</v>
      </c>
      <c r="G7" s="54" t="s">
        <v>17</v>
      </c>
      <c r="H7" s="54" t="s">
        <v>17</v>
      </c>
      <c r="I7" s="54" t="s">
        <v>17</v>
      </c>
      <c r="J7" s="54" t="s">
        <v>17</v>
      </c>
      <c r="K7" s="54" t="s">
        <v>17</v>
      </c>
      <c r="L7" s="65" t="s">
        <v>17</v>
      </c>
      <c r="M7" s="65" t="s">
        <v>17</v>
      </c>
      <c r="N7" s="65" t="s">
        <v>17</v>
      </c>
      <c r="O7" s="65" t="s">
        <v>17</v>
      </c>
      <c r="P7" s="65" t="s">
        <v>17</v>
      </c>
      <c r="Q7" s="65" t="s">
        <v>17</v>
      </c>
      <c r="R7" s="65" t="s">
        <v>17</v>
      </c>
      <c r="S7" s="65" t="s">
        <v>17</v>
      </c>
      <c r="T7" s="66" t="s">
        <v>17</v>
      </c>
      <c r="U7" s="67" t="s">
        <v>17</v>
      </c>
      <c r="V7" s="57">
        <f t="shared" si="0"/>
        <v>1</v>
      </c>
    </row>
    <row r="8" spans="1:22" s="68" customFormat="1" x14ac:dyDescent="0.25">
      <c r="A8" s="63">
        <v>5</v>
      </c>
      <c r="B8" s="64" t="s">
        <v>189</v>
      </c>
      <c r="C8" s="100" t="s">
        <v>17</v>
      </c>
      <c r="D8" s="54" t="s">
        <v>17</v>
      </c>
      <c r="E8" s="54" t="s">
        <v>17</v>
      </c>
      <c r="F8" s="54" t="s">
        <v>17</v>
      </c>
      <c r="G8" s="54" t="s">
        <v>17</v>
      </c>
      <c r="H8" s="54" t="s">
        <v>17</v>
      </c>
      <c r="I8" s="54" t="s">
        <v>17</v>
      </c>
      <c r="J8" s="54" t="s">
        <v>17</v>
      </c>
      <c r="K8" s="54" t="s">
        <v>17</v>
      </c>
      <c r="L8" s="65" t="s">
        <v>17</v>
      </c>
      <c r="M8" s="65" t="s">
        <v>17</v>
      </c>
      <c r="N8" s="65" t="s">
        <v>17</v>
      </c>
      <c r="O8" s="65" t="s">
        <v>17</v>
      </c>
      <c r="P8" s="65" t="s">
        <v>17</v>
      </c>
      <c r="Q8" s="65" t="s">
        <v>17</v>
      </c>
      <c r="R8" s="65" t="s">
        <v>17</v>
      </c>
      <c r="S8" s="65" t="s">
        <v>17</v>
      </c>
      <c r="T8" s="65" t="s">
        <v>17</v>
      </c>
      <c r="U8" s="67" t="s">
        <v>17</v>
      </c>
      <c r="V8" s="57">
        <f t="shared" si="0"/>
        <v>1</v>
      </c>
    </row>
    <row r="9" spans="1:22" s="68" customFormat="1" x14ac:dyDescent="0.25">
      <c r="A9" s="63">
        <v>6</v>
      </c>
      <c r="B9" s="64" t="s">
        <v>190</v>
      </c>
      <c r="C9" s="100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  <c r="J9" s="54" t="s">
        <v>17</v>
      </c>
      <c r="K9" s="54" t="s">
        <v>17</v>
      </c>
      <c r="L9" s="65" t="s">
        <v>17</v>
      </c>
      <c r="M9" s="65" t="s">
        <v>17</v>
      </c>
      <c r="N9" s="65" t="s">
        <v>17</v>
      </c>
      <c r="O9" s="65" t="s">
        <v>17</v>
      </c>
      <c r="P9" s="65" t="s">
        <v>17</v>
      </c>
      <c r="Q9" s="65" t="s">
        <v>17</v>
      </c>
      <c r="R9" s="65" t="s">
        <v>17</v>
      </c>
      <c r="S9" s="65" t="s">
        <v>17</v>
      </c>
      <c r="T9" s="65" t="s">
        <v>17</v>
      </c>
      <c r="U9" s="67" t="s">
        <v>17</v>
      </c>
      <c r="V9" s="57">
        <f t="shared" si="0"/>
        <v>1</v>
      </c>
    </row>
    <row r="10" spans="1:22" x14ac:dyDescent="0.25">
      <c r="A10" s="1">
        <v>7</v>
      </c>
      <c r="B10" s="48" t="s">
        <v>191</v>
      </c>
      <c r="C10" s="62" t="s">
        <v>17</v>
      </c>
      <c r="D10" s="17" t="s">
        <v>17</v>
      </c>
      <c r="E10" s="17" t="s">
        <v>17</v>
      </c>
      <c r="F10" s="17" t="s">
        <v>17</v>
      </c>
      <c r="G10" s="17" t="s">
        <v>17</v>
      </c>
      <c r="H10" s="17" t="s">
        <v>17</v>
      </c>
      <c r="I10" s="17" t="s">
        <v>17</v>
      </c>
      <c r="J10" s="17" t="s">
        <v>17</v>
      </c>
      <c r="K10" s="17" t="s">
        <v>17</v>
      </c>
      <c r="L10" s="18" t="s">
        <v>17</v>
      </c>
      <c r="M10" s="18"/>
      <c r="N10" s="18"/>
      <c r="O10" s="18"/>
      <c r="P10" s="18"/>
      <c r="Q10" s="18"/>
      <c r="R10" s="18"/>
      <c r="S10" s="18"/>
      <c r="T10" s="44"/>
      <c r="U10" s="40"/>
      <c r="V10" s="58">
        <f t="shared" si="0"/>
        <v>0.52941176470588236</v>
      </c>
    </row>
    <row r="11" spans="1:22" s="68" customFormat="1" x14ac:dyDescent="0.25">
      <c r="A11" s="63">
        <v>8</v>
      </c>
      <c r="B11" s="64" t="s">
        <v>196</v>
      </c>
      <c r="C11" s="100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  <c r="J11" s="54" t="s">
        <v>17</v>
      </c>
      <c r="K11" s="54" t="s">
        <v>17</v>
      </c>
      <c r="L11" s="65" t="s">
        <v>17</v>
      </c>
      <c r="M11" s="65" t="s">
        <v>17</v>
      </c>
      <c r="N11" s="65" t="s">
        <v>17</v>
      </c>
      <c r="O11" s="65" t="s">
        <v>17</v>
      </c>
      <c r="P11" s="65" t="s">
        <v>17</v>
      </c>
      <c r="Q11" s="65" t="s">
        <v>17</v>
      </c>
      <c r="R11" s="65" t="s">
        <v>17</v>
      </c>
      <c r="S11" s="65" t="s">
        <v>17</v>
      </c>
      <c r="T11" s="66" t="s">
        <v>17</v>
      </c>
      <c r="U11" s="67" t="s">
        <v>17</v>
      </c>
      <c r="V11" s="57">
        <f t="shared" si="0"/>
        <v>1</v>
      </c>
    </row>
    <row r="12" spans="1:22" s="68" customFormat="1" x14ac:dyDescent="0.25">
      <c r="A12" s="63">
        <v>9</v>
      </c>
      <c r="B12" s="64" t="s">
        <v>192</v>
      </c>
      <c r="C12" s="100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  <c r="J12" s="54" t="s">
        <v>17</v>
      </c>
      <c r="K12" s="54" t="s">
        <v>17</v>
      </c>
      <c r="L12" s="65" t="s">
        <v>17</v>
      </c>
      <c r="M12" s="65" t="s">
        <v>17</v>
      </c>
      <c r="N12" s="65" t="s">
        <v>17</v>
      </c>
      <c r="O12" s="65" t="s">
        <v>17</v>
      </c>
      <c r="P12" s="65" t="s">
        <v>17</v>
      </c>
      <c r="Q12" s="65" t="s">
        <v>17</v>
      </c>
      <c r="R12" s="65" t="s">
        <v>17</v>
      </c>
      <c r="S12" s="65" t="s">
        <v>17</v>
      </c>
      <c r="T12" s="66" t="s">
        <v>17</v>
      </c>
      <c r="U12" s="67" t="s">
        <v>17</v>
      </c>
      <c r="V12" s="57">
        <f t="shared" si="0"/>
        <v>1</v>
      </c>
    </row>
    <row r="13" spans="1:22" s="68" customFormat="1" x14ac:dyDescent="0.25">
      <c r="A13" s="63">
        <v>10</v>
      </c>
      <c r="B13" s="64" t="s">
        <v>193</v>
      </c>
      <c r="C13" s="100" t="s">
        <v>17</v>
      </c>
      <c r="D13" s="54" t="s">
        <v>17</v>
      </c>
      <c r="E13" s="54" t="s">
        <v>17</v>
      </c>
      <c r="F13" s="54" t="s">
        <v>17</v>
      </c>
      <c r="G13" s="54" t="s">
        <v>17</v>
      </c>
      <c r="H13" s="54" t="s">
        <v>17</v>
      </c>
      <c r="I13" s="54" t="s">
        <v>17</v>
      </c>
      <c r="J13" s="54" t="s">
        <v>17</v>
      </c>
      <c r="K13" s="54" t="s">
        <v>17</v>
      </c>
      <c r="L13" s="65" t="s">
        <v>17</v>
      </c>
      <c r="M13" s="65" t="s">
        <v>17</v>
      </c>
      <c r="N13" s="65" t="s">
        <v>17</v>
      </c>
      <c r="O13" s="65" t="s">
        <v>17</v>
      </c>
      <c r="P13" s="65" t="s">
        <v>17</v>
      </c>
      <c r="Q13" s="65" t="s">
        <v>17</v>
      </c>
      <c r="R13" s="65" t="s">
        <v>17</v>
      </c>
      <c r="S13" s="65" t="s">
        <v>17</v>
      </c>
      <c r="T13" s="66" t="s">
        <v>17</v>
      </c>
      <c r="U13" s="67" t="s">
        <v>17</v>
      </c>
      <c r="V13" s="57">
        <f t="shared" si="0"/>
        <v>1</v>
      </c>
    </row>
    <row r="14" spans="1:22" s="68" customFormat="1" x14ac:dyDescent="0.25">
      <c r="A14" s="63">
        <v>11</v>
      </c>
      <c r="B14" s="64" t="s">
        <v>194</v>
      </c>
      <c r="C14" s="100" t="s">
        <v>17</v>
      </c>
      <c r="D14" s="54" t="s">
        <v>17</v>
      </c>
      <c r="E14" s="54" t="s">
        <v>17</v>
      </c>
      <c r="F14" s="54" t="s">
        <v>17</v>
      </c>
      <c r="G14" s="54" t="s">
        <v>17</v>
      </c>
      <c r="H14" s="54" t="s">
        <v>17</v>
      </c>
      <c r="I14" s="54" t="s">
        <v>17</v>
      </c>
      <c r="J14" s="54" t="s">
        <v>17</v>
      </c>
      <c r="K14" s="54" t="s">
        <v>17</v>
      </c>
      <c r="L14" s="65" t="s">
        <v>17</v>
      </c>
      <c r="M14" s="65" t="s">
        <v>17</v>
      </c>
      <c r="N14" s="65" t="s">
        <v>17</v>
      </c>
      <c r="O14" s="65" t="s">
        <v>17</v>
      </c>
      <c r="P14" s="65" t="s">
        <v>17</v>
      </c>
      <c r="Q14" s="65" t="s">
        <v>17</v>
      </c>
      <c r="R14" s="65" t="s">
        <v>17</v>
      </c>
      <c r="S14" s="65" t="s">
        <v>17</v>
      </c>
      <c r="T14" s="66" t="s">
        <v>17</v>
      </c>
      <c r="U14" s="67" t="s">
        <v>17</v>
      </c>
      <c r="V14" s="57">
        <f t="shared" si="0"/>
        <v>1</v>
      </c>
    </row>
    <row r="15" spans="1:22" s="68" customFormat="1" x14ac:dyDescent="0.25">
      <c r="A15" s="63">
        <v>12</v>
      </c>
      <c r="B15" s="64" t="s">
        <v>195</v>
      </c>
      <c r="C15" s="100" t="s">
        <v>17</v>
      </c>
      <c r="D15" s="54" t="s">
        <v>17</v>
      </c>
      <c r="E15" s="54" t="s">
        <v>17</v>
      </c>
      <c r="F15" s="54" t="s">
        <v>17</v>
      </c>
      <c r="G15" s="54" t="s">
        <v>17</v>
      </c>
      <c r="H15" s="54" t="s">
        <v>17</v>
      </c>
      <c r="I15" s="54" t="s">
        <v>17</v>
      </c>
      <c r="J15" s="54" t="s">
        <v>17</v>
      </c>
      <c r="K15" s="54" t="s">
        <v>17</v>
      </c>
      <c r="L15" s="65" t="s">
        <v>17</v>
      </c>
      <c r="M15" s="65" t="s">
        <v>17</v>
      </c>
      <c r="N15" s="65" t="s">
        <v>17</v>
      </c>
      <c r="O15" s="65" t="s">
        <v>17</v>
      </c>
      <c r="P15" s="65" t="s">
        <v>17</v>
      </c>
      <c r="Q15" s="65" t="s">
        <v>17</v>
      </c>
      <c r="R15" s="65" t="s">
        <v>17</v>
      </c>
      <c r="S15" s="65" t="s">
        <v>17</v>
      </c>
      <c r="T15" s="66" t="s">
        <v>17</v>
      </c>
      <c r="U15" s="67" t="s">
        <v>17</v>
      </c>
      <c r="V15" s="57">
        <f t="shared" si="0"/>
        <v>1</v>
      </c>
    </row>
    <row r="16" spans="1:22" ht="15.75" x14ac:dyDescent="0.25">
      <c r="B16" s="34" t="s">
        <v>18</v>
      </c>
      <c r="C16" s="10">
        <v>42628</v>
      </c>
      <c r="D16" s="10">
        <v>42635</v>
      </c>
      <c r="E16" s="10">
        <v>42642</v>
      </c>
      <c r="F16" s="10">
        <v>42649</v>
      </c>
      <c r="G16" s="10">
        <v>42687</v>
      </c>
      <c r="H16" s="10">
        <v>42663</v>
      </c>
      <c r="I16" s="10">
        <v>42674</v>
      </c>
      <c r="J16" s="10">
        <v>42681</v>
      </c>
      <c r="K16" s="10">
        <v>42718</v>
      </c>
      <c r="L16" s="10">
        <v>42725</v>
      </c>
      <c r="M16" s="10">
        <v>42732</v>
      </c>
      <c r="N16" s="10">
        <v>42709</v>
      </c>
      <c r="O16" s="10">
        <v>42711</v>
      </c>
      <c r="P16" s="10">
        <v>42716</v>
      </c>
      <c r="Q16" s="10">
        <v>42718</v>
      </c>
      <c r="R16" s="10">
        <v>42723</v>
      </c>
      <c r="S16" s="10">
        <v>42725</v>
      </c>
      <c r="T16" s="8"/>
      <c r="U16" s="8"/>
    </row>
    <row r="17" spans="2:21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</row>
    <row r="20" spans="2:21" x14ac:dyDescent="0.25">
      <c r="P20" s="98"/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/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10" bestFit="1" customWidth="1"/>
    <col min="7" max="7" width="9" bestFit="1" customWidth="1"/>
    <col min="8" max="8" width="10.85546875" bestFit="1" customWidth="1"/>
    <col min="9" max="9" width="11.7109375" bestFit="1" customWidth="1"/>
    <col min="10" max="10" width="11.5703125" customWidth="1"/>
    <col min="11" max="11" width="9.85546875" bestFit="1" customWidth="1"/>
    <col min="12" max="12" width="10.5703125" bestFit="1" customWidth="1"/>
    <col min="13" max="13" width="7.285156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58</v>
      </c>
      <c r="G2" s="15" t="s">
        <v>103</v>
      </c>
      <c r="H2" s="15" t="s">
        <v>44</v>
      </c>
      <c r="I2" s="15" t="s">
        <v>45</v>
      </c>
      <c r="J2" s="15" t="s">
        <v>46</v>
      </c>
      <c r="K2" s="15" t="s">
        <v>197</v>
      </c>
      <c r="M2" s="15"/>
      <c r="N2" s="15"/>
    </row>
    <row r="3" spans="1:14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99</v>
      </c>
      <c r="M3" s="25" t="s">
        <v>113</v>
      </c>
    </row>
    <row r="4" spans="1:14" s="68" customFormat="1" x14ac:dyDescent="0.25">
      <c r="A4" s="63">
        <v>1</v>
      </c>
      <c r="B4" s="93" t="s">
        <v>198</v>
      </c>
      <c r="C4" s="65" t="s">
        <v>17</v>
      </c>
      <c r="D4" s="65" t="s">
        <v>17</v>
      </c>
      <c r="E4" s="65" t="s">
        <v>17</v>
      </c>
      <c r="F4" s="65" t="s">
        <v>17</v>
      </c>
      <c r="G4" s="65" t="s">
        <v>17</v>
      </c>
      <c r="H4" s="65" t="s">
        <v>17</v>
      </c>
      <c r="I4" s="65" t="s">
        <v>17</v>
      </c>
      <c r="J4" s="65" t="s">
        <v>17</v>
      </c>
      <c r="K4" s="65" t="s">
        <v>17</v>
      </c>
      <c r="L4" s="67" t="s">
        <v>17</v>
      </c>
      <c r="M4" s="57">
        <f t="shared" ref="M4:M14" si="0">COUNTIF(D4:K4,"+")/8</f>
        <v>1</v>
      </c>
    </row>
    <row r="5" spans="1:14" s="68" customFormat="1" x14ac:dyDescent="0.25">
      <c r="A5" s="63">
        <v>2</v>
      </c>
      <c r="B5" s="93" t="s">
        <v>199</v>
      </c>
      <c r="C5" s="65" t="s">
        <v>17</v>
      </c>
      <c r="D5" s="65" t="s">
        <v>17</v>
      </c>
      <c r="E5" s="65" t="s">
        <v>17</v>
      </c>
      <c r="F5" s="65" t="s">
        <v>17</v>
      </c>
      <c r="G5" s="65" t="s">
        <v>17</v>
      </c>
      <c r="H5" s="65" t="s">
        <v>17</v>
      </c>
      <c r="I5" s="65" t="s">
        <v>17</v>
      </c>
      <c r="J5" s="65" t="s">
        <v>17</v>
      </c>
      <c r="K5" s="65" t="s">
        <v>17</v>
      </c>
      <c r="L5" s="67" t="s">
        <v>17</v>
      </c>
      <c r="M5" s="57">
        <f t="shared" si="0"/>
        <v>1</v>
      </c>
    </row>
    <row r="6" spans="1:14" s="68" customFormat="1" x14ac:dyDescent="0.25">
      <c r="A6" s="63">
        <v>3</v>
      </c>
      <c r="B6" s="93" t="s">
        <v>200</v>
      </c>
      <c r="C6" s="65" t="s">
        <v>17</v>
      </c>
      <c r="D6" s="65" t="s">
        <v>17</v>
      </c>
      <c r="E6" s="65" t="s">
        <v>17</v>
      </c>
      <c r="F6" s="65" t="s">
        <v>17</v>
      </c>
      <c r="G6" s="65" t="s">
        <v>17</v>
      </c>
      <c r="H6" s="65" t="s">
        <v>17</v>
      </c>
      <c r="I6" s="65" t="s">
        <v>17</v>
      </c>
      <c r="J6" s="65" t="s">
        <v>17</v>
      </c>
      <c r="K6" s="65" t="s">
        <v>17</v>
      </c>
      <c r="L6" s="67" t="s">
        <v>17</v>
      </c>
      <c r="M6" s="57">
        <f t="shared" si="0"/>
        <v>1</v>
      </c>
    </row>
    <row r="7" spans="1:14" s="68" customFormat="1" x14ac:dyDescent="0.25">
      <c r="A7" s="63">
        <v>4</v>
      </c>
      <c r="B7" s="93" t="s">
        <v>201</v>
      </c>
      <c r="C7" s="65" t="s">
        <v>17</v>
      </c>
      <c r="D7" s="65" t="s">
        <v>17</v>
      </c>
      <c r="E7" s="65" t="s">
        <v>17</v>
      </c>
      <c r="F7" s="65" t="s">
        <v>17</v>
      </c>
      <c r="G7" s="65" t="s">
        <v>17</v>
      </c>
      <c r="H7" s="65" t="s">
        <v>17</v>
      </c>
      <c r="I7" s="65" t="s">
        <v>17</v>
      </c>
      <c r="J7" s="65" t="s">
        <v>17</v>
      </c>
      <c r="K7" s="65" t="s">
        <v>17</v>
      </c>
      <c r="L7" s="67" t="s">
        <v>17</v>
      </c>
      <c r="M7" s="57">
        <f t="shared" si="0"/>
        <v>1</v>
      </c>
    </row>
    <row r="8" spans="1:14" s="68" customFormat="1" x14ac:dyDescent="0.25">
      <c r="A8" s="63">
        <v>5</v>
      </c>
      <c r="B8" s="93" t="s">
        <v>202</v>
      </c>
      <c r="C8" s="65" t="s">
        <v>17</v>
      </c>
      <c r="D8" s="65" t="s">
        <v>17</v>
      </c>
      <c r="E8" s="65" t="s">
        <v>17</v>
      </c>
      <c r="F8" s="65" t="s">
        <v>17</v>
      </c>
      <c r="G8" s="65" t="s">
        <v>17</v>
      </c>
      <c r="H8" s="65" t="s">
        <v>17</v>
      </c>
      <c r="I8" s="65" t="s">
        <v>17</v>
      </c>
      <c r="J8" s="65" t="s">
        <v>17</v>
      </c>
      <c r="K8" s="65" t="s">
        <v>17</v>
      </c>
      <c r="L8" s="67" t="s">
        <v>17</v>
      </c>
      <c r="M8" s="57">
        <f t="shared" si="0"/>
        <v>1</v>
      </c>
    </row>
    <row r="9" spans="1:14" s="68" customFormat="1" x14ac:dyDescent="0.25">
      <c r="A9" s="63">
        <v>6</v>
      </c>
      <c r="B9" s="93" t="s">
        <v>203</v>
      </c>
      <c r="C9" s="65" t="s">
        <v>17</v>
      </c>
      <c r="D9" s="65" t="s">
        <v>17</v>
      </c>
      <c r="E9" s="65" t="s">
        <v>17</v>
      </c>
      <c r="F9" s="65" t="s">
        <v>17</v>
      </c>
      <c r="G9" s="65" t="s">
        <v>17</v>
      </c>
      <c r="H9" s="65" t="s">
        <v>17</v>
      </c>
      <c r="I9" s="65" t="s">
        <v>17</v>
      </c>
      <c r="J9" s="65" t="s">
        <v>17</v>
      </c>
      <c r="K9" s="65" t="s">
        <v>17</v>
      </c>
      <c r="L9" s="67" t="s">
        <v>17</v>
      </c>
      <c r="M9" s="57">
        <f t="shared" si="0"/>
        <v>1</v>
      </c>
    </row>
    <row r="10" spans="1:14" s="68" customFormat="1" x14ac:dyDescent="0.25">
      <c r="A10" s="63">
        <v>7</v>
      </c>
      <c r="B10" s="93" t="s">
        <v>204</v>
      </c>
      <c r="C10" s="65" t="s">
        <v>17</v>
      </c>
      <c r="D10" s="65" t="s">
        <v>17</v>
      </c>
      <c r="E10" s="65" t="s">
        <v>17</v>
      </c>
      <c r="F10" s="65" t="s">
        <v>17</v>
      </c>
      <c r="G10" s="65" t="s">
        <v>17</v>
      </c>
      <c r="H10" s="65" t="s">
        <v>17</v>
      </c>
      <c r="I10" s="65" t="s">
        <v>17</v>
      </c>
      <c r="J10" s="65" t="s">
        <v>17</v>
      </c>
      <c r="K10" s="65" t="s">
        <v>17</v>
      </c>
      <c r="L10" s="67" t="s">
        <v>17</v>
      </c>
      <c r="M10" s="57">
        <f t="shared" si="0"/>
        <v>1</v>
      </c>
    </row>
    <row r="11" spans="1:14" s="68" customFormat="1" x14ac:dyDescent="0.25">
      <c r="A11" s="63">
        <v>8</v>
      </c>
      <c r="B11" s="93" t="s">
        <v>205</v>
      </c>
      <c r="C11" s="65" t="s">
        <v>17</v>
      </c>
      <c r="D11" s="65" t="s">
        <v>17</v>
      </c>
      <c r="E11" s="65" t="s">
        <v>17</v>
      </c>
      <c r="F11" s="65" t="s">
        <v>17</v>
      </c>
      <c r="G11" s="65" t="s">
        <v>17</v>
      </c>
      <c r="H11" s="65" t="s">
        <v>17</v>
      </c>
      <c r="I11" s="65" t="s">
        <v>17</v>
      </c>
      <c r="J11" s="65" t="s">
        <v>17</v>
      </c>
      <c r="K11" s="65" t="s">
        <v>17</v>
      </c>
      <c r="L11" s="67" t="s">
        <v>17</v>
      </c>
      <c r="M11" s="57">
        <f t="shared" si="0"/>
        <v>1</v>
      </c>
    </row>
    <row r="12" spans="1:14" s="68" customFormat="1" x14ac:dyDescent="0.25">
      <c r="A12" s="63">
        <v>9</v>
      </c>
      <c r="B12" s="93" t="s">
        <v>206</v>
      </c>
      <c r="C12" s="65" t="s">
        <v>17</v>
      </c>
      <c r="D12" s="65" t="s">
        <v>17</v>
      </c>
      <c r="E12" s="65" t="s">
        <v>17</v>
      </c>
      <c r="F12" s="65" t="s">
        <v>17</v>
      </c>
      <c r="G12" s="65" t="s">
        <v>17</v>
      </c>
      <c r="H12" s="65" t="s">
        <v>17</v>
      </c>
      <c r="I12" s="65" t="s">
        <v>17</v>
      </c>
      <c r="J12" s="65" t="s">
        <v>17</v>
      </c>
      <c r="K12" s="65" t="s">
        <v>17</v>
      </c>
      <c r="L12" s="67" t="s">
        <v>17</v>
      </c>
      <c r="M12" s="57">
        <f t="shared" si="0"/>
        <v>1</v>
      </c>
    </row>
    <row r="13" spans="1:14" s="68" customFormat="1" x14ac:dyDescent="0.25">
      <c r="A13" s="63">
        <v>10</v>
      </c>
      <c r="B13" s="93" t="s">
        <v>207</v>
      </c>
      <c r="C13" s="99" t="s">
        <v>17</v>
      </c>
      <c r="D13" s="99" t="s">
        <v>17</v>
      </c>
      <c r="E13" s="99" t="s">
        <v>17</v>
      </c>
      <c r="F13" s="99" t="s">
        <v>17</v>
      </c>
      <c r="G13" s="99" t="s">
        <v>17</v>
      </c>
      <c r="H13" s="65" t="s">
        <v>17</v>
      </c>
      <c r="I13" s="99" t="s">
        <v>17</v>
      </c>
      <c r="J13" s="99" t="s">
        <v>17</v>
      </c>
      <c r="K13" s="99" t="s">
        <v>17</v>
      </c>
      <c r="L13" s="67" t="s">
        <v>17</v>
      </c>
      <c r="M13" s="57">
        <f t="shared" si="0"/>
        <v>1</v>
      </c>
    </row>
    <row r="14" spans="1:14" s="68" customFormat="1" x14ac:dyDescent="0.25">
      <c r="A14" s="63">
        <v>11</v>
      </c>
      <c r="B14" s="93" t="s">
        <v>208</v>
      </c>
      <c r="C14" s="99" t="s">
        <v>17</v>
      </c>
      <c r="D14" s="99" t="s">
        <v>17</v>
      </c>
      <c r="E14" s="99" t="s">
        <v>17</v>
      </c>
      <c r="F14" s="99" t="s">
        <v>17</v>
      </c>
      <c r="G14" s="99" t="s">
        <v>17</v>
      </c>
      <c r="H14" s="99" t="s">
        <v>17</v>
      </c>
      <c r="I14" s="99" t="s">
        <v>17</v>
      </c>
      <c r="J14" s="99" t="s">
        <v>17</v>
      </c>
      <c r="K14" s="99" t="s">
        <v>17</v>
      </c>
      <c r="L14" s="67" t="s">
        <v>17</v>
      </c>
      <c r="M14" s="57">
        <f t="shared" si="0"/>
        <v>1</v>
      </c>
    </row>
    <row r="15" spans="1:14" ht="15.75" x14ac:dyDescent="0.25">
      <c r="A15" s="1"/>
      <c r="B15" s="6" t="s">
        <v>18</v>
      </c>
      <c r="C15" s="10">
        <v>42619</v>
      </c>
      <c r="D15" s="10">
        <v>42619</v>
      </c>
      <c r="E15" s="10">
        <v>42619</v>
      </c>
      <c r="F15" s="10">
        <v>42675</v>
      </c>
      <c r="G15" s="10">
        <v>42686</v>
      </c>
      <c r="H15" s="10">
        <v>42693</v>
      </c>
      <c r="I15" s="10">
        <v>42700</v>
      </c>
      <c r="J15" s="10">
        <v>42707</v>
      </c>
      <c r="K15" s="10">
        <v>42714</v>
      </c>
      <c r="L15" s="10">
        <v>42717</v>
      </c>
      <c r="N15" s="15"/>
    </row>
    <row r="16" spans="1:14" x14ac:dyDescent="0.25">
      <c r="A16" s="3"/>
      <c r="B16" s="4"/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N16" s="15"/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5" max="5" width="11.85546875" bestFit="1" customWidth="1"/>
    <col min="6" max="6" width="10.85546875" bestFit="1" customWidth="1"/>
    <col min="7" max="7" width="10.5703125" bestFit="1" customWidth="1"/>
    <col min="8" max="8" width="9" bestFit="1" customWidth="1"/>
    <col min="9" max="9" width="8.5703125" bestFit="1" customWidth="1"/>
    <col min="10" max="10" width="11.85546875" bestFit="1" customWidth="1"/>
    <col min="11" max="11" width="9.85546875" bestFit="1" customWidth="1"/>
    <col min="12" max="12" width="11" bestFit="1" customWidth="1"/>
    <col min="13" max="13" width="10.57031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3" t="s">
        <v>219</v>
      </c>
      <c r="E2" s="14" t="s">
        <v>220</v>
      </c>
      <c r="F2" s="15" t="s">
        <v>221</v>
      </c>
      <c r="G2" s="14" t="s">
        <v>222</v>
      </c>
      <c r="H2" s="15" t="s">
        <v>223</v>
      </c>
      <c r="I2" s="14" t="s">
        <v>224</v>
      </c>
      <c r="J2" s="15" t="s">
        <v>225</v>
      </c>
      <c r="K2" s="14" t="s">
        <v>226</v>
      </c>
      <c r="L2" s="15" t="s">
        <v>227</v>
      </c>
      <c r="M2" s="15"/>
      <c r="N2" s="15"/>
    </row>
    <row r="3" spans="1:14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38" t="s">
        <v>99</v>
      </c>
      <c r="N3" s="25" t="s">
        <v>113</v>
      </c>
    </row>
    <row r="4" spans="1:14" x14ac:dyDescent="0.25">
      <c r="A4" s="1">
        <v>1</v>
      </c>
      <c r="B4" s="48" t="s">
        <v>210</v>
      </c>
      <c r="C4" s="70" t="s">
        <v>17</v>
      </c>
      <c r="D4" s="18" t="s">
        <v>17</v>
      </c>
      <c r="E4" s="18" t="s">
        <v>17</v>
      </c>
      <c r="F4" s="18" t="s">
        <v>17</v>
      </c>
      <c r="G4" s="18" t="s">
        <v>17</v>
      </c>
      <c r="H4" s="18" t="s">
        <v>17</v>
      </c>
      <c r="I4" s="18" t="s">
        <v>17</v>
      </c>
      <c r="J4" s="18" t="s">
        <v>17</v>
      </c>
      <c r="K4" s="18"/>
      <c r="L4" s="37"/>
      <c r="M4" s="40"/>
      <c r="N4" s="58">
        <f>COUNTIF(D4:L4,"+")/9</f>
        <v>0.77777777777777779</v>
      </c>
    </row>
    <row r="5" spans="1:14" x14ac:dyDescent="0.25">
      <c r="A5" s="1">
        <v>2</v>
      </c>
      <c r="B5" s="48" t="s">
        <v>211</v>
      </c>
      <c r="C5" s="70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/>
      <c r="I5" s="18"/>
      <c r="J5" s="18"/>
      <c r="K5" s="18"/>
      <c r="L5" s="37"/>
      <c r="M5" s="40"/>
      <c r="N5" s="58">
        <f t="shared" ref="N5:N12" si="0">COUNTIF(D5:L5,"+")/9</f>
        <v>0.44444444444444442</v>
      </c>
    </row>
    <row r="6" spans="1:14" s="68" customFormat="1" x14ac:dyDescent="0.25">
      <c r="A6" s="63">
        <v>3</v>
      </c>
      <c r="B6" s="64" t="s">
        <v>218</v>
      </c>
      <c r="C6" s="82" t="s">
        <v>17</v>
      </c>
      <c r="D6" s="65" t="s">
        <v>17</v>
      </c>
      <c r="E6" s="65" t="s">
        <v>17</v>
      </c>
      <c r="F6" s="65" t="s">
        <v>17</v>
      </c>
      <c r="G6" s="65" t="s">
        <v>17</v>
      </c>
      <c r="H6" s="65" t="s">
        <v>17</v>
      </c>
      <c r="I6" s="65" t="s">
        <v>17</v>
      </c>
      <c r="J6" s="65" t="s">
        <v>17</v>
      </c>
      <c r="K6" s="65" t="s">
        <v>17</v>
      </c>
      <c r="L6" s="83" t="s">
        <v>17</v>
      </c>
      <c r="M6" s="67" t="s">
        <v>17</v>
      </c>
      <c r="N6" s="57">
        <f t="shared" si="0"/>
        <v>1</v>
      </c>
    </row>
    <row r="7" spans="1:14" s="68" customFormat="1" x14ac:dyDescent="0.25">
      <c r="A7" s="63">
        <v>4</v>
      </c>
      <c r="B7" s="64" t="s">
        <v>217</v>
      </c>
      <c r="C7" s="82" t="s">
        <v>17</v>
      </c>
      <c r="D7" s="65" t="s">
        <v>17</v>
      </c>
      <c r="E7" s="65" t="s">
        <v>17</v>
      </c>
      <c r="F7" s="65" t="s">
        <v>17</v>
      </c>
      <c r="G7" s="107" t="s">
        <v>17</v>
      </c>
      <c r="H7" s="65" t="s">
        <v>17</v>
      </c>
      <c r="I7" s="65" t="s">
        <v>17</v>
      </c>
      <c r="J7" s="65" t="s">
        <v>17</v>
      </c>
      <c r="K7" s="65" t="s">
        <v>17</v>
      </c>
      <c r="L7" s="83" t="s">
        <v>17</v>
      </c>
      <c r="M7" s="67" t="s">
        <v>17</v>
      </c>
      <c r="N7" s="57">
        <f t="shared" si="0"/>
        <v>1</v>
      </c>
    </row>
    <row r="8" spans="1:14" s="68" customFormat="1" x14ac:dyDescent="0.25">
      <c r="A8" s="63">
        <v>5</v>
      </c>
      <c r="B8" s="64" t="s">
        <v>212</v>
      </c>
      <c r="C8" s="82" t="s">
        <v>17</v>
      </c>
      <c r="D8" s="65" t="s">
        <v>17</v>
      </c>
      <c r="E8" s="65" t="s">
        <v>17</v>
      </c>
      <c r="F8" s="65" t="s">
        <v>17</v>
      </c>
      <c r="G8" s="107" t="s">
        <v>17</v>
      </c>
      <c r="H8" s="65" t="s">
        <v>17</v>
      </c>
      <c r="I8" s="65" t="s">
        <v>17</v>
      </c>
      <c r="J8" s="65" t="s">
        <v>17</v>
      </c>
      <c r="K8" s="65" t="s">
        <v>17</v>
      </c>
      <c r="L8" s="83" t="s">
        <v>17</v>
      </c>
      <c r="M8" s="67" t="s">
        <v>17</v>
      </c>
      <c r="N8" s="57">
        <f t="shared" si="0"/>
        <v>1</v>
      </c>
    </row>
    <row r="9" spans="1:14" s="68" customFormat="1" x14ac:dyDescent="0.25">
      <c r="A9" s="63">
        <v>6</v>
      </c>
      <c r="B9" s="64" t="s">
        <v>213</v>
      </c>
      <c r="C9" s="82" t="s">
        <v>17</v>
      </c>
      <c r="D9" s="65" t="s">
        <v>17</v>
      </c>
      <c r="E9" s="65" t="s">
        <v>17</v>
      </c>
      <c r="F9" s="65" t="s">
        <v>17</v>
      </c>
      <c r="G9" s="65" t="s">
        <v>17</v>
      </c>
      <c r="H9" s="65" t="s">
        <v>17</v>
      </c>
      <c r="I9" s="65" t="s">
        <v>17</v>
      </c>
      <c r="J9" s="65" t="s">
        <v>17</v>
      </c>
      <c r="K9" s="65" t="s">
        <v>17</v>
      </c>
      <c r="L9" s="83" t="s">
        <v>17</v>
      </c>
      <c r="M9" s="67" t="s">
        <v>17</v>
      </c>
      <c r="N9" s="57">
        <f t="shared" si="0"/>
        <v>1</v>
      </c>
    </row>
    <row r="10" spans="1:14" s="68" customFormat="1" x14ac:dyDescent="0.25">
      <c r="A10" s="63">
        <v>7</v>
      </c>
      <c r="B10" s="64" t="s">
        <v>214</v>
      </c>
      <c r="C10" s="82" t="s">
        <v>17</v>
      </c>
      <c r="D10" s="65" t="s">
        <v>17</v>
      </c>
      <c r="E10" s="65" t="s">
        <v>17</v>
      </c>
      <c r="F10" s="65" t="s">
        <v>17</v>
      </c>
      <c r="G10" s="65" t="s">
        <v>17</v>
      </c>
      <c r="H10" s="65" t="s">
        <v>17</v>
      </c>
      <c r="I10" s="65" t="s">
        <v>17</v>
      </c>
      <c r="J10" s="65" t="s">
        <v>17</v>
      </c>
      <c r="K10" s="65" t="s">
        <v>17</v>
      </c>
      <c r="L10" s="83" t="s">
        <v>17</v>
      </c>
      <c r="M10" s="67" t="s">
        <v>17</v>
      </c>
      <c r="N10" s="57">
        <f t="shared" si="0"/>
        <v>1</v>
      </c>
    </row>
    <row r="11" spans="1:14" s="68" customFormat="1" x14ac:dyDescent="0.25">
      <c r="A11" s="63">
        <v>8</v>
      </c>
      <c r="B11" s="64" t="s">
        <v>216</v>
      </c>
      <c r="C11" s="82" t="s">
        <v>17</v>
      </c>
      <c r="D11" s="65" t="s">
        <v>17</v>
      </c>
      <c r="E11" s="65" t="s">
        <v>17</v>
      </c>
      <c r="F11" s="65" t="s">
        <v>17</v>
      </c>
      <c r="G11" s="65" t="s">
        <v>17</v>
      </c>
      <c r="H11" s="65" t="s">
        <v>17</v>
      </c>
      <c r="I11" s="65" t="s">
        <v>17</v>
      </c>
      <c r="J11" s="65" t="s">
        <v>17</v>
      </c>
      <c r="K11" s="65" t="s">
        <v>17</v>
      </c>
      <c r="L11" s="83" t="s">
        <v>17</v>
      </c>
      <c r="M11" s="67" t="s">
        <v>17</v>
      </c>
      <c r="N11" s="57">
        <f t="shared" si="0"/>
        <v>1</v>
      </c>
    </row>
    <row r="12" spans="1:14" s="68" customFormat="1" x14ac:dyDescent="0.25">
      <c r="A12" s="63">
        <v>9</v>
      </c>
      <c r="B12" s="64" t="s">
        <v>215</v>
      </c>
      <c r="C12" s="82" t="s">
        <v>17</v>
      </c>
      <c r="D12" s="65" t="s">
        <v>17</v>
      </c>
      <c r="E12" s="65" t="s">
        <v>17</v>
      </c>
      <c r="F12" s="65" t="s">
        <v>17</v>
      </c>
      <c r="G12" s="65" t="s">
        <v>17</v>
      </c>
      <c r="H12" s="65" t="s">
        <v>17</v>
      </c>
      <c r="I12" s="65" t="s">
        <v>17</v>
      </c>
      <c r="J12" s="65" t="s">
        <v>17</v>
      </c>
      <c r="K12" s="65" t="s">
        <v>17</v>
      </c>
      <c r="L12" s="83" t="s">
        <v>17</v>
      </c>
      <c r="M12" s="67" t="s">
        <v>17</v>
      </c>
      <c r="N12" s="57">
        <f t="shared" si="0"/>
        <v>1</v>
      </c>
    </row>
    <row r="13" spans="1:14" ht="15.75" x14ac:dyDescent="0.25">
      <c r="A13" s="1"/>
      <c r="B13" s="6" t="s">
        <v>18</v>
      </c>
      <c r="C13" s="2">
        <v>42632</v>
      </c>
      <c r="D13" s="2">
        <v>42639</v>
      </c>
      <c r="E13" s="2">
        <v>42646</v>
      </c>
      <c r="F13" s="2">
        <v>42653</v>
      </c>
      <c r="G13" s="2">
        <v>42660</v>
      </c>
      <c r="H13" s="10">
        <v>42681</v>
      </c>
      <c r="I13" s="10">
        <v>42688</v>
      </c>
      <c r="J13" s="10">
        <v>42695</v>
      </c>
      <c r="K13" s="10">
        <v>42702</v>
      </c>
      <c r="L13" s="10">
        <v>42709</v>
      </c>
      <c r="M13" s="26">
        <v>42716</v>
      </c>
      <c r="N13" s="15"/>
    </row>
    <row r="14" spans="1:14" x14ac:dyDescent="0.25">
      <c r="A14" s="3"/>
      <c r="B14" s="4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15"/>
    </row>
  </sheetData>
  <sortState ref="B4:B12">
    <sortCondition ref="B4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workbookViewId="0"/>
  </sheetViews>
  <sheetFormatPr defaultRowHeight="15" x14ac:dyDescent="0.25"/>
  <cols>
    <col min="2" max="2" width="19" bestFit="1" customWidth="1"/>
    <col min="4" max="4" width="8.85546875" bestFit="1" customWidth="1"/>
    <col min="5" max="5" width="9.5703125" bestFit="1" customWidth="1"/>
    <col min="6" max="6" width="8.5703125" bestFit="1" customWidth="1"/>
    <col min="7" max="7" width="10.5703125" bestFit="1" customWidth="1"/>
    <col min="8" max="9" width="8.5703125" bestFit="1" customWidth="1"/>
    <col min="10" max="10" width="11.85546875" bestFit="1" customWidth="1"/>
    <col min="11" max="11" width="9.85546875" bestFit="1" customWidth="1"/>
    <col min="12" max="12" width="11" bestFit="1" customWidth="1"/>
    <col min="13" max="13" width="10.57031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3" t="s">
        <v>219</v>
      </c>
      <c r="E2" s="14" t="s">
        <v>220</v>
      </c>
      <c r="F2" s="15" t="s">
        <v>221</v>
      </c>
      <c r="G2" s="14" t="s">
        <v>222</v>
      </c>
      <c r="H2" s="15" t="s">
        <v>223</v>
      </c>
      <c r="I2" s="14" t="s">
        <v>224</v>
      </c>
      <c r="J2" s="15" t="s">
        <v>225</v>
      </c>
      <c r="K2" s="14" t="s">
        <v>226</v>
      </c>
      <c r="L2" s="15" t="s">
        <v>227</v>
      </c>
      <c r="M2" s="15"/>
      <c r="N2" s="15"/>
    </row>
    <row r="3" spans="1:14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38" t="s">
        <v>99</v>
      </c>
      <c r="N3" s="25" t="s">
        <v>113</v>
      </c>
    </row>
    <row r="4" spans="1:14" s="68" customFormat="1" x14ac:dyDescent="0.25">
      <c r="A4" s="63">
        <v>1</v>
      </c>
      <c r="B4" s="85" t="s">
        <v>232</v>
      </c>
      <c r="C4" s="65" t="s">
        <v>17</v>
      </c>
      <c r="D4" s="65" t="s">
        <v>17</v>
      </c>
      <c r="E4" s="65" t="s">
        <v>17</v>
      </c>
      <c r="F4" s="65" t="s">
        <v>17</v>
      </c>
      <c r="G4" s="65" t="s">
        <v>17</v>
      </c>
      <c r="H4" s="65" t="s">
        <v>17</v>
      </c>
      <c r="I4" s="65" t="s">
        <v>17</v>
      </c>
      <c r="J4" s="65" t="s">
        <v>17</v>
      </c>
      <c r="K4" s="65" t="s">
        <v>17</v>
      </c>
      <c r="L4" s="65" t="s">
        <v>17</v>
      </c>
      <c r="M4" s="67" t="s">
        <v>17</v>
      </c>
      <c r="N4" s="57">
        <f>COUNTIF(D4:L4,"+")/9</f>
        <v>1</v>
      </c>
    </row>
    <row r="5" spans="1:14" s="68" customFormat="1" x14ac:dyDescent="0.25">
      <c r="A5" s="63">
        <v>2</v>
      </c>
      <c r="B5" s="85" t="s">
        <v>228</v>
      </c>
      <c r="C5" s="65" t="s">
        <v>17</v>
      </c>
      <c r="D5" s="65" t="s">
        <v>17</v>
      </c>
      <c r="E5" s="65" t="s">
        <v>17</v>
      </c>
      <c r="F5" s="65" t="s">
        <v>17</v>
      </c>
      <c r="G5" s="65" t="s">
        <v>17</v>
      </c>
      <c r="H5" s="65" t="s">
        <v>17</v>
      </c>
      <c r="I5" s="65" t="s">
        <v>17</v>
      </c>
      <c r="J5" s="65" t="s">
        <v>17</v>
      </c>
      <c r="K5" s="65" t="s">
        <v>17</v>
      </c>
      <c r="L5" s="83" t="s">
        <v>17</v>
      </c>
      <c r="M5" s="67" t="s">
        <v>17</v>
      </c>
      <c r="N5" s="57">
        <f t="shared" ref="N5:N13" si="0">COUNTIF(D5:L5,"+")/9</f>
        <v>1</v>
      </c>
    </row>
    <row r="6" spans="1:14" s="68" customFormat="1" x14ac:dyDescent="0.25">
      <c r="A6" s="63">
        <v>3</v>
      </c>
      <c r="B6" s="85" t="s">
        <v>230</v>
      </c>
      <c r="C6" s="65" t="s">
        <v>17</v>
      </c>
      <c r="D6" s="65" t="s">
        <v>17</v>
      </c>
      <c r="E6" s="65" t="s">
        <v>17</v>
      </c>
      <c r="F6" s="65" t="s">
        <v>17</v>
      </c>
      <c r="G6" s="65" t="s">
        <v>17</v>
      </c>
      <c r="H6" s="65" t="s">
        <v>17</v>
      </c>
      <c r="I6" s="65" t="s">
        <v>17</v>
      </c>
      <c r="J6" s="65" t="s">
        <v>17</v>
      </c>
      <c r="K6" s="65" t="s">
        <v>17</v>
      </c>
      <c r="L6" s="83" t="s">
        <v>17</v>
      </c>
      <c r="M6" s="67" t="s">
        <v>17</v>
      </c>
      <c r="N6" s="57">
        <f t="shared" si="0"/>
        <v>1</v>
      </c>
    </row>
    <row r="7" spans="1:14" s="68" customFormat="1" x14ac:dyDescent="0.25">
      <c r="A7" s="63">
        <v>4</v>
      </c>
      <c r="B7" s="85" t="s">
        <v>233</v>
      </c>
      <c r="C7" s="65" t="s">
        <v>17</v>
      </c>
      <c r="D7" s="65" t="s">
        <v>17</v>
      </c>
      <c r="E7" s="65" t="s">
        <v>17</v>
      </c>
      <c r="F7" s="65" t="s">
        <v>17</v>
      </c>
      <c r="G7" s="65" t="s">
        <v>17</v>
      </c>
      <c r="H7" s="65" t="s">
        <v>17</v>
      </c>
      <c r="I7" s="65" t="s">
        <v>17</v>
      </c>
      <c r="J7" s="65" t="s">
        <v>17</v>
      </c>
      <c r="K7" s="65" t="s">
        <v>17</v>
      </c>
      <c r="L7" s="83" t="s">
        <v>17</v>
      </c>
      <c r="M7" s="67" t="s">
        <v>17</v>
      </c>
      <c r="N7" s="57">
        <f t="shared" si="0"/>
        <v>1</v>
      </c>
    </row>
    <row r="8" spans="1:14" s="68" customFormat="1" x14ac:dyDescent="0.25">
      <c r="A8" s="63">
        <v>5</v>
      </c>
      <c r="B8" s="85" t="s">
        <v>234</v>
      </c>
      <c r="C8" s="65" t="s">
        <v>17</v>
      </c>
      <c r="D8" s="65" t="s">
        <v>17</v>
      </c>
      <c r="E8" s="65" t="s">
        <v>17</v>
      </c>
      <c r="F8" s="65" t="s">
        <v>17</v>
      </c>
      <c r="G8" s="107" t="s">
        <v>17</v>
      </c>
      <c r="H8" s="65" t="s">
        <v>17</v>
      </c>
      <c r="I8" s="65" t="s">
        <v>17</v>
      </c>
      <c r="J8" s="65" t="s">
        <v>17</v>
      </c>
      <c r="K8" s="65" t="s">
        <v>17</v>
      </c>
      <c r="L8" s="83" t="s">
        <v>17</v>
      </c>
      <c r="M8" s="67" t="s">
        <v>17</v>
      </c>
      <c r="N8" s="57">
        <f t="shared" si="0"/>
        <v>1</v>
      </c>
    </row>
    <row r="9" spans="1:14" x14ac:dyDescent="0.25">
      <c r="A9" s="1">
        <v>6</v>
      </c>
      <c r="B9" s="45" t="s">
        <v>235</v>
      </c>
      <c r="C9" s="18" t="s">
        <v>17</v>
      </c>
      <c r="D9" s="18" t="s">
        <v>17</v>
      </c>
      <c r="E9" s="18" t="s">
        <v>17</v>
      </c>
      <c r="F9" s="18"/>
      <c r="G9" s="18" t="s">
        <v>17</v>
      </c>
      <c r="H9" s="18" t="s">
        <v>17</v>
      </c>
      <c r="I9" s="18"/>
      <c r="J9" s="18"/>
      <c r="K9" s="18"/>
      <c r="L9" s="37"/>
      <c r="M9" s="40"/>
      <c r="N9" s="58">
        <f t="shared" si="0"/>
        <v>0.44444444444444442</v>
      </c>
    </row>
    <row r="10" spans="1:14" s="68" customFormat="1" x14ac:dyDescent="0.25">
      <c r="A10" s="63">
        <v>7</v>
      </c>
      <c r="B10" s="85" t="s">
        <v>236</v>
      </c>
      <c r="C10" s="65" t="s">
        <v>17</v>
      </c>
      <c r="D10" s="65" t="s">
        <v>17</v>
      </c>
      <c r="E10" s="65" t="s">
        <v>17</v>
      </c>
      <c r="F10" s="65" t="s">
        <v>17</v>
      </c>
      <c r="G10" s="65" t="s">
        <v>17</v>
      </c>
      <c r="H10" s="65" t="s">
        <v>17</v>
      </c>
      <c r="I10" s="65" t="s">
        <v>17</v>
      </c>
      <c r="J10" s="65" t="s">
        <v>17</v>
      </c>
      <c r="K10" s="65" t="s">
        <v>17</v>
      </c>
      <c r="L10" s="83" t="s">
        <v>17</v>
      </c>
      <c r="M10" s="67" t="s">
        <v>17</v>
      </c>
      <c r="N10" s="57">
        <f t="shared" si="0"/>
        <v>1</v>
      </c>
    </row>
    <row r="11" spans="1:14" x14ac:dyDescent="0.25">
      <c r="A11" s="1">
        <v>8</v>
      </c>
      <c r="B11" s="45" t="s">
        <v>229</v>
      </c>
      <c r="C11" s="18" t="s">
        <v>17</v>
      </c>
      <c r="D11" s="18" t="s">
        <v>17</v>
      </c>
      <c r="E11" s="18" t="s">
        <v>17</v>
      </c>
      <c r="F11" s="18" t="s">
        <v>17</v>
      </c>
      <c r="G11" s="18" t="s">
        <v>17</v>
      </c>
      <c r="H11" s="18" t="s">
        <v>17</v>
      </c>
      <c r="I11" s="18"/>
      <c r="J11" s="18"/>
      <c r="K11" s="18"/>
      <c r="L11" s="37"/>
      <c r="M11" s="40"/>
      <c r="N11" s="58">
        <f t="shared" si="0"/>
        <v>0.55555555555555558</v>
      </c>
    </row>
    <row r="12" spans="1:14" s="68" customFormat="1" x14ac:dyDescent="0.25">
      <c r="A12" s="63">
        <v>9</v>
      </c>
      <c r="B12" s="85" t="s">
        <v>237</v>
      </c>
      <c r="C12" s="65" t="s">
        <v>17</v>
      </c>
      <c r="D12" s="65" t="s">
        <v>17</v>
      </c>
      <c r="E12" s="65" t="s">
        <v>17</v>
      </c>
      <c r="F12" s="65" t="s">
        <v>17</v>
      </c>
      <c r="G12" s="65" t="s">
        <v>17</v>
      </c>
      <c r="H12" s="65" t="s">
        <v>17</v>
      </c>
      <c r="I12" s="65" t="s">
        <v>17</v>
      </c>
      <c r="J12" s="65" t="s">
        <v>17</v>
      </c>
      <c r="K12" s="65" t="s">
        <v>17</v>
      </c>
      <c r="L12" s="83" t="s">
        <v>17</v>
      </c>
      <c r="M12" s="67" t="s">
        <v>17</v>
      </c>
      <c r="N12" s="57">
        <f t="shared" si="0"/>
        <v>1</v>
      </c>
    </row>
    <row r="13" spans="1:14" s="68" customFormat="1" x14ac:dyDescent="0.25">
      <c r="A13" s="63">
        <v>10</v>
      </c>
      <c r="B13" s="85" t="s">
        <v>231</v>
      </c>
      <c r="C13" s="99" t="s">
        <v>17</v>
      </c>
      <c r="D13" s="99" t="s">
        <v>17</v>
      </c>
      <c r="E13" s="99" t="s">
        <v>17</v>
      </c>
      <c r="F13" s="99" t="s">
        <v>17</v>
      </c>
      <c r="G13" s="99" t="s">
        <v>17</v>
      </c>
      <c r="H13" s="99" t="s">
        <v>17</v>
      </c>
      <c r="I13" s="99" t="s">
        <v>17</v>
      </c>
      <c r="J13" s="99" t="s">
        <v>17</v>
      </c>
      <c r="K13" s="99" t="s">
        <v>17</v>
      </c>
      <c r="L13" s="101" t="s">
        <v>17</v>
      </c>
      <c r="M13" s="67" t="s">
        <v>17</v>
      </c>
      <c r="N13" s="57">
        <f t="shared" si="0"/>
        <v>1</v>
      </c>
    </row>
    <row r="14" spans="1:14" s="68" customFormat="1" x14ac:dyDescent="0.25">
      <c r="A14" s="63">
        <v>11</v>
      </c>
      <c r="B14" s="85" t="s">
        <v>238</v>
      </c>
      <c r="C14" s="99" t="s">
        <v>17</v>
      </c>
      <c r="D14" s="99" t="s">
        <v>17</v>
      </c>
      <c r="E14" s="99" t="s">
        <v>17</v>
      </c>
      <c r="F14" s="99" t="s">
        <v>17</v>
      </c>
      <c r="G14" s="99" t="s">
        <v>17</v>
      </c>
      <c r="H14" s="99" t="s">
        <v>17</v>
      </c>
      <c r="I14" s="99" t="s">
        <v>17</v>
      </c>
      <c r="J14" s="99" t="s">
        <v>17</v>
      </c>
      <c r="K14" s="99" t="s">
        <v>17</v>
      </c>
      <c r="L14" s="101" t="s">
        <v>17</v>
      </c>
      <c r="M14" s="67" t="s">
        <v>17</v>
      </c>
      <c r="N14" s="57">
        <f t="shared" ref="N14:N15" si="1">COUNTIF(D14:L14,"+")/9</f>
        <v>1</v>
      </c>
    </row>
    <row r="15" spans="1:14" s="68" customFormat="1" ht="15.75" thickBot="1" x14ac:dyDescent="0.3">
      <c r="A15" s="63">
        <v>12</v>
      </c>
      <c r="B15" s="85" t="s">
        <v>239</v>
      </c>
      <c r="C15" s="99" t="s">
        <v>17</v>
      </c>
      <c r="D15" s="99" t="s">
        <v>17</v>
      </c>
      <c r="E15" s="99" t="s">
        <v>17</v>
      </c>
      <c r="F15" s="99" t="s">
        <v>17</v>
      </c>
      <c r="G15" s="99" t="s">
        <v>17</v>
      </c>
      <c r="H15" s="99" t="s">
        <v>17</v>
      </c>
      <c r="I15" s="99" t="s">
        <v>17</v>
      </c>
      <c r="J15" s="99" t="s">
        <v>17</v>
      </c>
      <c r="K15" s="99" t="s">
        <v>17</v>
      </c>
      <c r="L15" s="101" t="s">
        <v>17</v>
      </c>
      <c r="M15" s="69" t="s">
        <v>17</v>
      </c>
      <c r="N15" s="57">
        <f t="shared" si="1"/>
        <v>1</v>
      </c>
    </row>
    <row r="16" spans="1:14" ht="15.75" x14ac:dyDescent="0.25">
      <c r="A16" s="1"/>
      <c r="B16" s="6" t="s">
        <v>18</v>
      </c>
      <c r="C16" s="10">
        <v>42619</v>
      </c>
      <c r="D16" s="10">
        <v>42619</v>
      </c>
      <c r="E16" s="10">
        <v>42619</v>
      </c>
      <c r="F16" s="10">
        <v>42675</v>
      </c>
      <c r="G16" s="10">
        <v>42678</v>
      </c>
      <c r="H16" s="10">
        <v>42681</v>
      </c>
      <c r="I16" s="10">
        <v>42688</v>
      </c>
      <c r="J16" s="10">
        <v>42695</v>
      </c>
      <c r="K16" s="10">
        <v>42702</v>
      </c>
      <c r="L16" s="10">
        <v>42709</v>
      </c>
      <c r="M16" s="10">
        <v>42716</v>
      </c>
    </row>
    <row r="17" spans="1:13" x14ac:dyDescent="0.25">
      <c r="A17" s="3"/>
      <c r="B17" s="4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4" max="4" width="8.42578125" bestFit="1" customWidth="1"/>
    <col min="5" max="5" width="10" bestFit="1" customWidth="1"/>
    <col min="6" max="6" width="8.42578125" bestFit="1" customWidth="1"/>
    <col min="7" max="7" width="11" bestFit="1" customWidth="1"/>
    <col min="8" max="8" width="8.5703125" bestFit="1" customWidth="1"/>
    <col min="9" max="9" width="10.140625" bestFit="1" customWidth="1"/>
    <col min="10" max="10" width="9.140625" bestFit="1" customWidth="1"/>
    <col min="11" max="11" width="8.5703125" bestFit="1" customWidth="1"/>
    <col min="12" max="12" width="8.28515625" bestFit="1" customWidth="1"/>
    <col min="13" max="13" width="10.5703125" bestFit="1" customWidth="1"/>
    <col min="14" max="14" width="11" customWidth="1"/>
  </cols>
  <sheetData>
    <row r="2" spans="1:15" ht="47.25" customHeight="1" thickBot="1" x14ac:dyDescent="0.3">
      <c r="A2" s="1"/>
      <c r="B2" s="11" t="s">
        <v>0</v>
      </c>
      <c r="C2" s="15" t="s">
        <v>41</v>
      </c>
      <c r="D2" s="71" t="s">
        <v>248</v>
      </c>
      <c r="E2" s="15" t="s">
        <v>249</v>
      </c>
      <c r="F2" s="15" t="s">
        <v>250</v>
      </c>
      <c r="G2" s="15" t="s">
        <v>251</v>
      </c>
      <c r="H2" s="15" t="s">
        <v>252</v>
      </c>
      <c r="I2" s="15" t="s">
        <v>254</v>
      </c>
      <c r="J2" s="15" t="s">
        <v>255</v>
      </c>
      <c r="K2" s="15" t="s">
        <v>256</v>
      </c>
      <c r="L2" s="15" t="s">
        <v>257</v>
      </c>
      <c r="M2" s="15"/>
      <c r="N2" s="15"/>
    </row>
    <row r="3" spans="1:15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20" t="s">
        <v>253</v>
      </c>
      <c r="N3" s="38" t="s">
        <v>99</v>
      </c>
      <c r="O3" s="25" t="s">
        <v>113</v>
      </c>
    </row>
    <row r="4" spans="1:15" s="68" customFormat="1" x14ac:dyDescent="0.25">
      <c r="A4" s="63">
        <v>1</v>
      </c>
      <c r="B4" s="64" t="s">
        <v>240</v>
      </c>
      <c r="C4" s="82" t="s">
        <v>17</v>
      </c>
      <c r="D4" s="65" t="s">
        <v>17</v>
      </c>
      <c r="E4" s="65" t="s">
        <v>17</v>
      </c>
      <c r="F4" s="65" t="s">
        <v>17</v>
      </c>
      <c r="G4" s="65" t="s">
        <v>17</v>
      </c>
      <c r="H4" s="65" t="s">
        <v>17</v>
      </c>
      <c r="I4" s="65" t="s">
        <v>17</v>
      </c>
      <c r="J4" s="65" t="s">
        <v>17</v>
      </c>
      <c r="K4" s="65" t="s">
        <v>17</v>
      </c>
      <c r="L4" s="83" t="s">
        <v>17</v>
      </c>
      <c r="M4" s="83" t="s">
        <v>17</v>
      </c>
      <c r="N4" s="67" t="s">
        <v>17</v>
      </c>
      <c r="O4" s="57">
        <f t="shared" ref="O4:O12" si="0">COUNTIF(D4:L4,"+")/9</f>
        <v>1</v>
      </c>
    </row>
    <row r="5" spans="1:15" x14ac:dyDescent="0.25">
      <c r="A5" s="1">
        <v>2</v>
      </c>
      <c r="B5" s="48" t="s">
        <v>241</v>
      </c>
      <c r="C5" s="70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 t="s">
        <v>17</v>
      </c>
      <c r="I5" s="18"/>
      <c r="J5" s="18"/>
      <c r="K5" s="18"/>
      <c r="L5" s="37"/>
      <c r="M5" s="37"/>
      <c r="N5" s="40"/>
      <c r="O5" s="58">
        <f t="shared" si="0"/>
        <v>0.55555555555555558</v>
      </c>
    </row>
    <row r="6" spans="1:15" s="68" customFormat="1" x14ac:dyDescent="0.25">
      <c r="A6" s="63">
        <v>3</v>
      </c>
      <c r="B6" s="64" t="s">
        <v>242</v>
      </c>
      <c r="C6" s="82" t="s">
        <v>17</v>
      </c>
      <c r="D6" s="65" t="s">
        <v>17</v>
      </c>
      <c r="E6" s="65" t="s">
        <v>17</v>
      </c>
      <c r="F6" s="65" t="s">
        <v>17</v>
      </c>
      <c r="G6" s="65" t="s">
        <v>17</v>
      </c>
      <c r="H6" s="65" t="s">
        <v>17</v>
      </c>
      <c r="I6" s="65" t="s">
        <v>17</v>
      </c>
      <c r="J6" s="65" t="s">
        <v>17</v>
      </c>
      <c r="K6" s="65" t="s">
        <v>17</v>
      </c>
      <c r="L6" s="83" t="s">
        <v>17</v>
      </c>
      <c r="M6" s="83" t="s">
        <v>17</v>
      </c>
      <c r="N6" s="67" t="s">
        <v>17</v>
      </c>
      <c r="O6" s="57">
        <f t="shared" si="0"/>
        <v>1</v>
      </c>
    </row>
    <row r="7" spans="1:15" s="68" customFormat="1" x14ac:dyDescent="0.25">
      <c r="A7" s="63">
        <v>4</v>
      </c>
      <c r="B7" s="64" t="s">
        <v>243</v>
      </c>
      <c r="C7" s="82" t="s">
        <v>17</v>
      </c>
      <c r="D7" s="65" t="s">
        <v>17</v>
      </c>
      <c r="E7" s="65" t="s">
        <v>17</v>
      </c>
      <c r="F7" s="65" t="s">
        <v>17</v>
      </c>
      <c r="G7" s="65" t="s">
        <v>17</v>
      </c>
      <c r="H7" s="65" t="s">
        <v>17</v>
      </c>
      <c r="I7" s="65" t="s">
        <v>17</v>
      </c>
      <c r="J7" s="65" t="s">
        <v>17</v>
      </c>
      <c r="K7" s="65" t="s">
        <v>17</v>
      </c>
      <c r="L7" s="83" t="s">
        <v>17</v>
      </c>
      <c r="M7" s="83" t="s">
        <v>17</v>
      </c>
      <c r="N7" s="67" t="s">
        <v>17</v>
      </c>
      <c r="O7" s="57">
        <f t="shared" si="0"/>
        <v>1</v>
      </c>
    </row>
    <row r="8" spans="1:15" s="68" customFormat="1" x14ac:dyDescent="0.25">
      <c r="A8" s="63">
        <v>5</v>
      </c>
      <c r="B8" s="64" t="s">
        <v>244</v>
      </c>
      <c r="C8" s="82" t="s">
        <v>17</v>
      </c>
      <c r="D8" s="65" t="s">
        <v>17</v>
      </c>
      <c r="E8" s="65" t="s">
        <v>17</v>
      </c>
      <c r="F8" s="65" t="s">
        <v>17</v>
      </c>
      <c r="G8" s="65" t="s">
        <v>17</v>
      </c>
      <c r="H8" s="65" t="s">
        <v>17</v>
      </c>
      <c r="I8" s="65" t="s">
        <v>17</v>
      </c>
      <c r="J8" s="65" t="s">
        <v>17</v>
      </c>
      <c r="K8" s="65" t="s">
        <v>17</v>
      </c>
      <c r="L8" s="83" t="s">
        <v>17</v>
      </c>
      <c r="M8" s="83" t="s">
        <v>17</v>
      </c>
      <c r="N8" s="67" t="s">
        <v>17</v>
      </c>
      <c r="O8" s="57">
        <f t="shared" si="0"/>
        <v>1</v>
      </c>
    </row>
    <row r="9" spans="1:15" s="68" customFormat="1" x14ac:dyDescent="0.25">
      <c r="A9" s="63">
        <v>6</v>
      </c>
      <c r="B9" s="64" t="s">
        <v>245</v>
      </c>
      <c r="C9" s="82" t="s">
        <v>17</v>
      </c>
      <c r="D9" s="65" t="s">
        <v>17</v>
      </c>
      <c r="E9" s="65" t="s">
        <v>17</v>
      </c>
      <c r="F9" s="65" t="s">
        <v>17</v>
      </c>
      <c r="G9" s="65" t="s">
        <v>17</v>
      </c>
      <c r="H9" s="65" t="s">
        <v>17</v>
      </c>
      <c r="I9" s="65" t="s">
        <v>17</v>
      </c>
      <c r="J9" s="65" t="s">
        <v>17</v>
      </c>
      <c r="K9" s="65" t="s">
        <v>17</v>
      </c>
      <c r="L9" s="65" t="s">
        <v>17</v>
      </c>
      <c r="M9" s="65" t="s">
        <v>17</v>
      </c>
      <c r="N9" s="67" t="s">
        <v>17</v>
      </c>
      <c r="O9" s="57">
        <f t="shared" si="0"/>
        <v>1</v>
      </c>
    </row>
    <row r="10" spans="1:15" s="68" customFormat="1" x14ac:dyDescent="0.25">
      <c r="A10" s="63">
        <v>7</v>
      </c>
      <c r="B10" s="64" t="s">
        <v>246</v>
      </c>
      <c r="C10" s="82" t="s">
        <v>17</v>
      </c>
      <c r="D10" s="65" t="s">
        <v>17</v>
      </c>
      <c r="E10" s="65" t="s">
        <v>17</v>
      </c>
      <c r="F10" s="65" t="s">
        <v>17</v>
      </c>
      <c r="G10" s="65" t="s">
        <v>17</v>
      </c>
      <c r="H10" s="65" t="s">
        <v>17</v>
      </c>
      <c r="I10" s="65" t="s">
        <v>17</v>
      </c>
      <c r="J10" s="65" t="s">
        <v>17</v>
      </c>
      <c r="K10" s="65" t="s">
        <v>17</v>
      </c>
      <c r="L10" s="83" t="s">
        <v>17</v>
      </c>
      <c r="M10" s="83" t="s">
        <v>17</v>
      </c>
      <c r="N10" s="67" t="s">
        <v>17</v>
      </c>
      <c r="O10" s="57">
        <f t="shared" si="0"/>
        <v>1</v>
      </c>
    </row>
    <row r="11" spans="1:15" s="68" customFormat="1" x14ac:dyDescent="0.25">
      <c r="A11" s="63">
        <v>8</v>
      </c>
      <c r="B11" s="64" t="s">
        <v>285</v>
      </c>
      <c r="C11" s="82" t="s">
        <v>17</v>
      </c>
      <c r="D11" s="65" t="s">
        <v>17</v>
      </c>
      <c r="E11" s="65" t="s">
        <v>17</v>
      </c>
      <c r="F11" s="65" t="s">
        <v>17</v>
      </c>
      <c r="G11" s="65" t="s">
        <v>17</v>
      </c>
      <c r="H11" s="65" t="s">
        <v>17</v>
      </c>
      <c r="I11" s="65" t="s">
        <v>17</v>
      </c>
      <c r="J11" s="65" t="s">
        <v>17</v>
      </c>
      <c r="K11" s="65" t="s">
        <v>17</v>
      </c>
      <c r="L11" s="83" t="s">
        <v>17</v>
      </c>
      <c r="M11" s="83" t="s">
        <v>17</v>
      </c>
      <c r="N11" s="67" t="s">
        <v>17</v>
      </c>
      <c r="O11" s="57">
        <f t="shared" si="0"/>
        <v>1</v>
      </c>
    </row>
    <row r="12" spans="1:15" s="68" customFormat="1" x14ac:dyDescent="0.25">
      <c r="A12" s="63">
        <v>9</v>
      </c>
      <c r="B12" s="64" t="s">
        <v>247</v>
      </c>
      <c r="C12" s="82" t="s">
        <v>17</v>
      </c>
      <c r="D12" s="65" t="s">
        <v>17</v>
      </c>
      <c r="E12" s="65" t="s">
        <v>17</v>
      </c>
      <c r="F12" s="65" t="s">
        <v>17</v>
      </c>
      <c r="G12" s="65" t="s">
        <v>17</v>
      </c>
      <c r="H12" s="65" t="s">
        <v>17</v>
      </c>
      <c r="I12" s="65" t="s">
        <v>17</v>
      </c>
      <c r="J12" s="65" t="s">
        <v>17</v>
      </c>
      <c r="K12" s="65" t="s">
        <v>17</v>
      </c>
      <c r="L12" s="83" t="s">
        <v>17</v>
      </c>
      <c r="M12" s="83" t="s">
        <v>17</v>
      </c>
      <c r="N12" s="67" t="s">
        <v>17</v>
      </c>
      <c r="O12" s="57">
        <f t="shared" si="0"/>
        <v>1</v>
      </c>
    </row>
    <row r="13" spans="1:15" ht="15.75" x14ac:dyDescent="0.25">
      <c r="A13" s="1"/>
      <c r="B13" s="6" t="s">
        <v>18</v>
      </c>
      <c r="C13" s="2">
        <v>42632</v>
      </c>
      <c r="D13" s="2">
        <v>42639</v>
      </c>
      <c r="E13" s="2">
        <v>42646</v>
      </c>
      <c r="F13" s="2">
        <v>42653</v>
      </c>
      <c r="G13" s="2">
        <v>42660</v>
      </c>
      <c r="H13" s="10">
        <v>42681</v>
      </c>
      <c r="I13" s="10">
        <v>42688</v>
      </c>
      <c r="J13" s="10">
        <v>42695</v>
      </c>
      <c r="K13" s="10">
        <v>42702</v>
      </c>
      <c r="L13" s="10">
        <v>42709</v>
      </c>
      <c r="M13" s="10">
        <v>42716</v>
      </c>
      <c r="N13" s="34">
        <v>42711</v>
      </c>
      <c r="O13" s="15"/>
    </row>
    <row r="14" spans="1:15" x14ac:dyDescent="0.25">
      <c r="A14" s="3"/>
      <c r="B14" s="4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15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/>
  </sheetViews>
  <sheetFormatPr defaultRowHeight="15" x14ac:dyDescent="0.25"/>
  <cols>
    <col min="2" max="2" width="19" bestFit="1" customWidth="1"/>
    <col min="3" max="3" width="9.42578125" customWidth="1"/>
    <col min="7" max="7" width="11" bestFit="1" customWidth="1"/>
    <col min="8" max="8" width="8.5703125" bestFit="1" customWidth="1"/>
    <col min="9" max="9" width="12.140625" bestFit="1" customWidth="1"/>
    <col min="14" max="14" width="15.5703125" customWidth="1"/>
  </cols>
  <sheetData>
    <row r="2" spans="1:9" ht="15.75" thickBot="1" x14ac:dyDescent="0.3">
      <c r="A2" s="1"/>
      <c r="B2" s="11" t="s">
        <v>0</v>
      </c>
      <c r="C2" s="15" t="s">
        <v>41</v>
      </c>
      <c r="D2" s="71"/>
      <c r="E2" s="15"/>
      <c r="F2" s="15"/>
      <c r="G2" s="15"/>
      <c r="H2" s="15"/>
    </row>
    <row r="3" spans="1:9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38" t="s">
        <v>287</v>
      </c>
      <c r="I3" s="25" t="s">
        <v>113</v>
      </c>
    </row>
    <row r="4" spans="1:9" s="68" customFormat="1" x14ac:dyDescent="0.25">
      <c r="A4" s="63">
        <v>1</v>
      </c>
      <c r="B4" s="64" t="s">
        <v>297</v>
      </c>
      <c r="C4" s="82" t="s">
        <v>17</v>
      </c>
      <c r="D4" s="65" t="s">
        <v>17</v>
      </c>
      <c r="E4" s="65" t="s">
        <v>17</v>
      </c>
      <c r="F4" s="65" t="s">
        <v>17</v>
      </c>
      <c r="G4" s="65" t="s">
        <v>17</v>
      </c>
      <c r="H4" s="67" t="s">
        <v>17</v>
      </c>
      <c r="I4" s="57">
        <f>COUNTIF(D4:G4,"+")/4</f>
        <v>1</v>
      </c>
    </row>
    <row r="5" spans="1:9" s="68" customFormat="1" x14ac:dyDescent="0.25">
      <c r="A5" s="63">
        <v>2</v>
      </c>
      <c r="B5" s="64" t="s">
        <v>292</v>
      </c>
      <c r="C5" s="82" t="s">
        <v>17</v>
      </c>
      <c r="D5" s="65" t="s">
        <v>17</v>
      </c>
      <c r="E5" s="65" t="s">
        <v>17</v>
      </c>
      <c r="F5" s="65" t="s">
        <v>17</v>
      </c>
      <c r="G5" s="65" t="s">
        <v>17</v>
      </c>
      <c r="H5" s="67" t="s">
        <v>17</v>
      </c>
      <c r="I5" s="57">
        <f t="shared" ref="I5:I13" si="0">COUNTIF(D5:G5,"+")/4</f>
        <v>1</v>
      </c>
    </row>
    <row r="6" spans="1:9" s="68" customFormat="1" x14ac:dyDescent="0.25">
      <c r="A6" s="63">
        <v>3</v>
      </c>
      <c r="B6" s="64" t="s">
        <v>295</v>
      </c>
      <c r="C6" s="82" t="s">
        <v>17</v>
      </c>
      <c r="D6" s="65" t="s">
        <v>17</v>
      </c>
      <c r="E6" s="65" t="s">
        <v>17</v>
      </c>
      <c r="F6" s="65" t="s">
        <v>17</v>
      </c>
      <c r="G6" s="65" t="s">
        <v>17</v>
      </c>
      <c r="H6" s="67" t="s">
        <v>17</v>
      </c>
      <c r="I6" s="57">
        <f t="shared" si="0"/>
        <v>1</v>
      </c>
    </row>
    <row r="7" spans="1:9" s="68" customFormat="1" x14ac:dyDescent="0.25">
      <c r="A7" s="63">
        <v>4</v>
      </c>
      <c r="B7" s="64" t="s">
        <v>288</v>
      </c>
      <c r="C7" s="82" t="s">
        <v>17</v>
      </c>
      <c r="D7" s="65" t="s">
        <v>17</v>
      </c>
      <c r="E7" s="65" t="s">
        <v>17</v>
      </c>
      <c r="F7" s="65" t="s">
        <v>17</v>
      </c>
      <c r="G7" s="65" t="s">
        <v>17</v>
      </c>
      <c r="H7" s="67" t="s">
        <v>17</v>
      </c>
      <c r="I7" s="57">
        <f t="shared" si="0"/>
        <v>1</v>
      </c>
    </row>
    <row r="8" spans="1:9" s="68" customFormat="1" x14ac:dyDescent="0.25">
      <c r="A8" s="63">
        <v>5</v>
      </c>
      <c r="B8" s="64" t="s">
        <v>290</v>
      </c>
      <c r="C8" s="82" t="s">
        <v>17</v>
      </c>
      <c r="D8" s="65" t="s">
        <v>17</v>
      </c>
      <c r="E8" s="65" t="s">
        <v>17</v>
      </c>
      <c r="F8" s="65" t="s">
        <v>17</v>
      </c>
      <c r="G8" s="65" t="s">
        <v>17</v>
      </c>
      <c r="H8" s="67" t="s">
        <v>17</v>
      </c>
      <c r="I8" s="57">
        <f t="shared" si="0"/>
        <v>1</v>
      </c>
    </row>
    <row r="9" spans="1:9" s="68" customFormat="1" x14ac:dyDescent="0.25">
      <c r="A9" s="63">
        <v>6</v>
      </c>
      <c r="B9" s="64" t="s">
        <v>296</v>
      </c>
      <c r="C9" s="82" t="s">
        <v>17</v>
      </c>
      <c r="D9" s="65" t="s">
        <v>17</v>
      </c>
      <c r="E9" s="65" t="s">
        <v>17</v>
      </c>
      <c r="F9" s="65" t="s">
        <v>17</v>
      </c>
      <c r="G9" s="65" t="s">
        <v>17</v>
      </c>
      <c r="H9" s="67" t="s">
        <v>17</v>
      </c>
      <c r="I9" s="57">
        <f t="shared" si="0"/>
        <v>1</v>
      </c>
    </row>
    <row r="10" spans="1:9" s="68" customFormat="1" x14ac:dyDescent="0.25">
      <c r="A10" s="63">
        <v>7</v>
      </c>
      <c r="B10" s="64" t="s">
        <v>293</v>
      </c>
      <c r="C10" s="82" t="s">
        <v>17</v>
      </c>
      <c r="D10" s="65" t="s">
        <v>17</v>
      </c>
      <c r="E10" s="65" t="s">
        <v>17</v>
      </c>
      <c r="F10" s="65" t="s">
        <v>17</v>
      </c>
      <c r="G10" s="65" t="s">
        <v>17</v>
      </c>
      <c r="H10" s="67" t="s">
        <v>17</v>
      </c>
      <c r="I10" s="57">
        <f t="shared" si="0"/>
        <v>1</v>
      </c>
    </row>
    <row r="11" spans="1:9" s="68" customFormat="1" x14ac:dyDescent="0.25">
      <c r="A11" s="63">
        <v>8</v>
      </c>
      <c r="B11" s="64" t="s">
        <v>294</v>
      </c>
      <c r="C11" s="82" t="s">
        <v>17</v>
      </c>
      <c r="D11" s="65" t="s">
        <v>17</v>
      </c>
      <c r="E11" s="65" t="s">
        <v>17</v>
      </c>
      <c r="F11" s="65" t="s">
        <v>17</v>
      </c>
      <c r="G11" s="65" t="s">
        <v>17</v>
      </c>
      <c r="H11" s="67" t="s">
        <v>17</v>
      </c>
      <c r="I11" s="57">
        <f t="shared" si="0"/>
        <v>1</v>
      </c>
    </row>
    <row r="12" spans="1:9" s="68" customFormat="1" x14ac:dyDescent="0.25">
      <c r="A12" s="63">
        <v>9</v>
      </c>
      <c r="B12" s="64" t="s">
        <v>291</v>
      </c>
      <c r="C12" s="82" t="s">
        <v>17</v>
      </c>
      <c r="D12" s="65" t="s">
        <v>17</v>
      </c>
      <c r="E12" s="65" t="s">
        <v>17</v>
      </c>
      <c r="F12" s="65" t="s">
        <v>17</v>
      </c>
      <c r="G12" s="65" t="s">
        <v>17</v>
      </c>
      <c r="H12" s="67" t="s">
        <v>17</v>
      </c>
      <c r="I12" s="57">
        <f t="shared" si="0"/>
        <v>1</v>
      </c>
    </row>
    <row r="13" spans="1:9" s="68" customFormat="1" x14ac:dyDescent="0.25">
      <c r="A13" s="63">
        <v>10</v>
      </c>
      <c r="B13" s="64" t="s">
        <v>289</v>
      </c>
      <c r="C13" s="82" t="s">
        <v>17</v>
      </c>
      <c r="D13" s="65" t="s">
        <v>17</v>
      </c>
      <c r="E13" s="65" t="s">
        <v>17</v>
      </c>
      <c r="F13" s="65" t="s">
        <v>17</v>
      </c>
      <c r="G13" s="65" t="s">
        <v>17</v>
      </c>
      <c r="H13" s="67" t="s">
        <v>17</v>
      </c>
      <c r="I13" s="57">
        <f t="shared" si="0"/>
        <v>1</v>
      </c>
    </row>
    <row r="14" spans="1:9" ht="15.75" x14ac:dyDescent="0.25">
      <c r="A14" s="1"/>
      <c r="B14" s="6" t="s">
        <v>18</v>
      </c>
      <c r="C14" s="2">
        <v>42711</v>
      </c>
      <c r="D14" s="2">
        <v>42711</v>
      </c>
      <c r="E14" s="2">
        <v>42712</v>
      </c>
      <c r="F14" s="2">
        <v>42718</v>
      </c>
      <c r="G14" s="2">
        <v>42718</v>
      </c>
      <c r="H14" s="34"/>
    </row>
    <row r="15" spans="1: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/>
    </row>
  </sheetData>
  <sortState ref="B4:B13">
    <sortCondition ref="B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 x14ac:dyDescent="0.25"/>
  <cols>
    <col min="2" max="2" width="19" bestFit="1" customWidth="1"/>
    <col min="18" max="18" width="10.5703125" bestFit="1" customWidth="1"/>
    <col min="19" max="19" width="7.28515625" bestFit="1" customWidth="1"/>
  </cols>
  <sheetData>
    <row r="1" spans="1:19" ht="15" customHeight="1" thickBot="1" x14ac:dyDescent="0.4">
      <c r="A1" s="1"/>
      <c r="B1" s="16"/>
    </row>
    <row r="2" spans="1:19" ht="15.75" thickBot="1" x14ac:dyDescent="0.3">
      <c r="A2" s="1"/>
      <c r="B2" s="20" t="s">
        <v>0</v>
      </c>
      <c r="C2" s="113" t="s">
        <v>42</v>
      </c>
      <c r="D2" s="114"/>
      <c r="E2" s="114"/>
      <c r="F2" s="114"/>
      <c r="G2" s="114"/>
      <c r="H2" s="114"/>
      <c r="I2" s="114"/>
      <c r="J2" s="114"/>
      <c r="K2" s="115"/>
      <c r="L2" s="110" t="s">
        <v>19</v>
      </c>
      <c r="M2" s="111"/>
      <c r="N2" s="110" t="s">
        <v>20</v>
      </c>
      <c r="O2" s="112"/>
      <c r="P2" s="112"/>
      <c r="Q2" s="111"/>
    </row>
    <row r="3" spans="1:19" ht="42.75" x14ac:dyDescent="0.25">
      <c r="A3" s="1"/>
      <c r="B3" s="21" t="s">
        <v>1</v>
      </c>
      <c r="C3" s="2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28" t="s">
        <v>10</v>
      </c>
      <c r="L3" s="27" t="s">
        <v>11</v>
      </c>
      <c r="M3" s="28" t="s">
        <v>12</v>
      </c>
      <c r="N3" s="27" t="s">
        <v>13</v>
      </c>
      <c r="O3" s="7" t="s">
        <v>14</v>
      </c>
      <c r="P3" s="7" t="s">
        <v>15</v>
      </c>
      <c r="Q3" s="20" t="s">
        <v>16</v>
      </c>
      <c r="R3" s="38" t="s">
        <v>99</v>
      </c>
      <c r="S3" s="25" t="s">
        <v>113</v>
      </c>
    </row>
    <row r="4" spans="1:19" s="68" customFormat="1" x14ac:dyDescent="0.25">
      <c r="A4" s="63">
        <v>1</v>
      </c>
      <c r="B4" s="102" t="s">
        <v>152</v>
      </c>
      <c r="C4" s="95" t="s">
        <v>17</v>
      </c>
      <c r="D4" s="65" t="s">
        <v>17</v>
      </c>
      <c r="E4" s="65" t="s">
        <v>17</v>
      </c>
      <c r="F4" s="65" t="s">
        <v>17</v>
      </c>
      <c r="G4" s="65" t="s">
        <v>17</v>
      </c>
      <c r="H4" s="65" t="s">
        <v>17</v>
      </c>
      <c r="I4" s="65" t="s">
        <v>17</v>
      </c>
      <c r="J4" s="65" t="s">
        <v>17</v>
      </c>
      <c r="K4" s="96" t="s">
        <v>17</v>
      </c>
      <c r="L4" s="96" t="s">
        <v>17</v>
      </c>
      <c r="M4" s="96" t="s">
        <v>17</v>
      </c>
      <c r="N4" s="96" t="s">
        <v>17</v>
      </c>
      <c r="O4" s="96" t="s">
        <v>17</v>
      </c>
      <c r="P4" s="96" t="s">
        <v>17</v>
      </c>
      <c r="Q4" s="96" t="s">
        <v>17</v>
      </c>
      <c r="R4" s="97" t="s">
        <v>17</v>
      </c>
      <c r="S4" s="57">
        <f>COUNTIF(D4:Q4,"+")/14</f>
        <v>1</v>
      </c>
    </row>
    <row r="5" spans="1:19" x14ac:dyDescent="0.25">
      <c r="A5" s="1">
        <v>2</v>
      </c>
      <c r="B5" s="22" t="s">
        <v>153</v>
      </c>
      <c r="C5" s="29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/>
      <c r="I5" s="18"/>
      <c r="J5" s="18"/>
      <c r="K5" s="30"/>
      <c r="L5" s="29"/>
      <c r="M5" s="30"/>
      <c r="N5" s="29"/>
      <c r="O5" s="18"/>
      <c r="P5" s="18"/>
      <c r="Q5" s="37"/>
      <c r="R5" s="39"/>
      <c r="S5" s="58">
        <f t="shared" ref="S5:S13" si="0">COUNTIF(D5:Q5,"+")/14</f>
        <v>0.2857142857142857</v>
      </c>
    </row>
    <row r="6" spans="1:19" s="68" customFormat="1" x14ac:dyDescent="0.25">
      <c r="A6" s="63">
        <v>3</v>
      </c>
      <c r="B6" s="102" t="s">
        <v>154</v>
      </c>
      <c r="C6" s="95" t="s">
        <v>17</v>
      </c>
      <c r="D6" s="65" t="s">
        <v>17</v>
      </c>
      <c r="E6" s="65" t="s">
        <v>17</v>
      </c>
      <c r="F6" s="65" t="s">
        <v>17</v>
      </c>
      <c r="G6" s="65" t="s">
        <v>17</v>
      </c>
      <c r="H6" s="65" t="s">
        <v>17</v>
      </c>
      <c r="I6" s="65" t="s">
        <v>17</v>
      </c>
      <c r="J6" s="65" t="s">
        <v>17</v>
      </c>
      <c r="K6" s="96" t="s">
        <v>17</v>
      </c>
      <c r="L6" s="95" t="s">
        <v>17</v>
      </c>
      <c r="M6" s="96" t="s">
        <v>17</v>
      </c>
      <c r="N6" s="96" t="s">
        <v>17</v>
      </c>
      <c r="O6" s="96" t="s">
        <v>17</v>
      </c>
      <c r="P6" s="96" t="s">
        <v>17</v>
      </c>
      <c r="Q6" s="96" t="s">
        <v>17</v>
      </c>
      <c r="R6" s="97" t="s">
        <v>17</v>
      </c>
      <c r="S6" s="57">
        <f t="shared" si="0"/>
        <v>1</v>
      </c>
    </row>
    <row r="7" spans="1:19" s="68" customFormat="1" x14ac:dyDescent="0.25">
      <c r="A7" s="63">
        <v>4</v>
      </c>
      <c r="B7" s="102" t="s">
        <v>155</v>
      </c>
      <c r="C7" s="95" t="s">
        <v>17</v>
      </c>
      <c r="D7" s="65" t="s">
        <v>17</v>
      </c>
      <c r="E7" s="65" t="s">
        <v>17</v>
      </c>
      <c r="F7" s="65" t="s">
        <v>17</v>
      </c>
      <c r="G7" s="65" t="s">
        <v>17</v>
      </c>
      <c r="H7" s="65" t="s">
        <v>17</v>
      </c>
      <c r="I7" s="65" t="s">
        <v>17</v>
      </c>
      <c r="J7" s="65" t="s">
        <v>17</v>
      </c>
      <c r="K7" s="96" t="s">
        <v>17</v>
      </c>
      <c r="L7" s="95" t="s">
        <v>17</v>
      </c>
      <c r="M7" s="96" t="s">
        <v>17</v>
      </c>
      <c r="N7" s="96" t="s">
        <v>17</v>
      </c>
      <c r="O7" s="96" t="s">
        <v>17</v>
      </c>
      <c r="P7" s="96" t="s">
        <v>17</v>
      </c>
      <c r="Q7" s="96" t="s">
        <v>17</v>
      </c>
      <c r="R7" s="97" t="s">
        <v>17</v>
      </c>
      <c r="S7" s="57">
        <f t="shared" si="0"/>
        <v>1</v>
      </c>
    </row>
    <row r="8" spans="1:19" s="68" customFormat="1" x14ac:dyDescent="0.25">
      <c r="A8" s="63">
        <v>5</v>
      </c>
      <c r="B8" s="102" t="s">
        <v>156</v>
      </c>
      <c r="C8" s="95" t="s">
        <v>17</v>
      </c>
      <c r="D8" s="65" t="s">
        <v>17</v>
      </c>
      <c r="E8" s="65" t="s">
        <v>17</v>
      </c>
      <c r="F8" s="65" t="s">
        <v>17</v>
      </c>
      <c r="G8" s="65" t="s">
        <v>17</v>
      </c>
      <c r="H8" s="65" t="s">
        <v>17</v>
      </c>
      <c r="I8" s="65" t="s">
        <v>17</v>
      </c>
      <c r="J8" s="65" t="s">
        <v>17</v>
      </c>
      <c r="K8" s="96" t="s">
        <v>17</v>
      </c>
      <c r="L8" s="95" t="s">
        <v>17</v>
      </c>
      <c r="M8" s="96" t="s">
        <v>17</v>
      </c>
      <c r="N8" s="96" t="s">
        <v>17</v>
      </c>
      <c r="O8" s="96" t="s">
        <v>17</v>
      </c>
      <c r="P8" s="96" t="s">
        <v>17</v>
      </c>
      <c r="Q8" s="96" t="s">
        <v>17</v>
      </c>
      <c r="R8" s="97" t="s">
        <v>17</v>
      </c>
      <c r="S8" s="57">
        <f t="shared" si="0"/>
        <v>1</v>
      </c>
    </row>
    <row r="9" spans="1:19" x14ac:dyDescent="0.25">
      <c r="A9" s="1">
        <v>6</v>
      </c>
      <c r="B9" s="23" t="s">
        <v>157</v>
      </c>
      <c r="C9" s="29" t="s">
        <v>17</v>
      </c>
      <c r="D9" s="18" t="s">
        <v>17</v>
      </c>
      <c r="E9" s="18" t="s">
        <v>17</v>
      </c>
      <c r="F9" s="18" t="s">
        <v>17</v>
      </c>
      <c r="G9" s="18" t="s">
        <v>17</v>
      </c>
      <c r="H9" s="18" t="s">
        <v>17</v>
      </c>
      <c r="I9" s="18" t="s">
        <v>17</v>
      </c>
      <c r="J9" s="18" t="s">
        <v>17</v>
      </c>
      <c r="K9" s="30" t="s">
        <v>17</v>
      </c>
      <c r="L9" s="29"/>
      <c r="M9" s="30"/>
      <c r="N9" s="29"/>
      <c r="O9" s="18"/>
      <c r="P9" s="18"/>
      <c r="Q9" s="37"/>
      <c r="R9" s="39"/>
      <c r="S9" s="58">
        <f t="shared" si="0"/>
        <v>0.5714285714285714</v>
      </c>
    </row>
    <row r="10" spans="1:19" s="68" customFormat="1" x14ac:dyDescent="0.25">
      <c r="A10" s="63">
        <v>7</v>
      </c>
      <c r="B10" s="102" t="s">
        <v>158</v>
      </c>
      <c r="C10" s="95" t="s">
        <v>17</v>
      </c>
      <c r="D10" s="65" t="s">
        <v>17</v>
      </c>
      <c r="E10" s="65" t="s">
        <v>17</v>
      </c>
      <c r="F10" s="65" t="s">
        <v>17</v>
      </c>
      <c r="G10" s="65" t="s">
        <v>17</v>
      </c>
      <c r="H10" s="65" t="s">
        <v>17</v>
      </c>
      <c r="I10" s="65" t="s">
        <v>17</v>
      </c>
      <c r="J10" s="65" t="s">
        <v>17</v>
      </c>
      <c r="K10" s="96" t="s">
        <v>17</v>
      </c>
      <c r="L10" s="96" t="s">
        <v>17</v>
      </c>
      <c r="M10" s="96" t="s">
        <v>17</v>
      </c>
      <c r="N10" s="96" t="s">
        <v>17</v>
      </c>
      <c r="O10" s="96" t="s">
        <v>17</v>
      </c>
      <c r="P10" s="96" t="s">
        <v>17</v>
      </c>
      <c r="Q10" s="96" t="s">
        <v>17</v>
      </c>
      <c r="R10" s="97" t="s">
        <v>17</v>
      </c>
      <c r="S10" s="57">
        <f t="shared" si="0"/>
        <v>1</v>
      </c>
    </row>
    <row r="11" spans="1:19" s="68" customFormat="1" x14ac:dyDescent="0.25">
      <c r="A11" s="63">
        <v>8</v>
      </c>
      <c r="B11" s="94" t="s">
        <v>159</v>
      </c>
      <c r="C11" s="95" t="s">
        <v>17</v>
      </c>
      <c r="D11" s="65" t="s">
        <v>17</v>
      </c>
      <c r="E11" s="65" t="s">
        <v>17</v>
      </c>
      <c r="F11" s="65" t="s">
        <v>17</v>
      </c>
      <c r="G11" s="65" t="s">
        <v>17</v>
      </c>
      <c r="H11" s="65" t="s">
        <v>17</v>
      </c>
      <c r="I11" s="65" t="s">
        <v>17</v>
      </c>
      <c r="J11" s="65" t="s">
        <v>17</v>
      </c>
      <c r="K11" s="96" t="s">
        <v>17</v>
      </c>
      <c r="L11" s="95" t="s">
        <v>17</v>
      </c>
      <c r="M11" s="96" t="s">
        <v>17</v>
      </c>
      <c r="N11" s="95" t="s">
        <v>17</v>
      </c>
      <c r="O11" s="65" t="s">
        <v>17</v>
      </c>
      <c r="P11" s="65" t="s">
        <v>17</v>
      </c>
      <c r="Q11" s="83" t="s">
        <v>17</v>
      </c>
      <c r="R11" s="97" t="s">
        <v>17</v>
      </c>
      <c r="S11" s="57">
        <f t="shared" si="0"/>
        <v>1</v>
      </c>
    </row>
    <row r="12" spans="1:19" x14ac:dyDescent="0.25">
      <c r="A12" s="1">
        <v>9</v>
      </c>
      <c r="B12" s="22" t="s">
        <v>160</v>
      </c>
      <c r="C12" s="29" t="s">
        <v>17</v>
      </c>
      <c r="D12" s="18" t="s">
        <v>17</v>
      </c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8" t="s">
        <v>17</v>
      </c>
      <c r="K12" s="30" t="s">
        <v>17</v>
      </c>
      <c r="L12" s="29"/>
      <c r="M12" s="30"/>
      <c r="N12" s="29"/>
      <c r="O12" s="18"/>
      <c r="P12" s="18"/>
      <c r="Q12" s="37"/>
      <c r="R12" s="39"/>
      <c r="S12" s="58">
        <f t="shared" si="0"/>
        <v>0.5714285714285714</v>
      </c>
    </row>
    <row r="13" spans="1:19" s="68" customFormat="1" ht="15.75" thickBot="1" x14ac:dyDescent="0.3">
      <c r="A13" s="63">
        <v>10</v>
      </c>
      <c r="B13" s="102" t="s">
        <v>161</v>
      </c>
      <c r="C13" s="103" t="s">
        <v>17</v>
      </c>
      <c r="D13" s="104" t="s">
        <v>17</v>
      </c>
      <c r="E13" s="104" t="s">
        <v>17</v>
      </c>
      <c r="F13" s="104" t="s">
        <v>17</v>
      </c>
      <c r="G13" s="104" t="s">
        <v>17</v>
      </c>
      <c r="H13" s="104" t="s">
        <v>17</v>
      </c>
      <c r="I13" s="104" t="s">
        <v>17</v>
      </c>
      <c r="J13" s="104" t="s">
        <v>17</v>
      </c>
      <c r="K13" s="105" t="s">
        <v>17</v>
      </c>
      <c r="L13" s="105" t="s">
        <v>17</v>
      </c>
      <c r="M13" s="105" t="s">
        <v>17</v>
      </c>
      <c r="N13" s="105" t="s">
        <v>17</v>
      </c>
      <c r="O13" s="105" t="s">
        <v>17</v>
      </c>
      <c r="P13" s="105" t="s">
        <v>17</v>
      </c>
      <c r="Q13" s="105" t="s">
        <v>17</v>
      </c>
      <c r="R13" s="106" t="s">
        <v>17</v>
      </c>
      <c r="S13" s="57">
        <f t="shared" si="0"/>
        <v>1</v>
      </c>
    </row>
    <row r="14" spans="1:19" ht="15.75" x14ac:dyDescent="0.25">
      <c r="A14" s="1"/>
      <c r="B14" s="6" t="s">
        <v>18</v>
      </c>
      <c r="C14" s="26">
        <v>42619</v>
      </c>
      <c r="D14" s="26">
        <v>42626</v>
      </c>
      <c r="E14" s="26">
        <v>42633</v>
      </c>
      <c r="F14" s="26">
        <v>42640</v>
      </c>
      <c r="G14" s="26">
        <v>42647</v>
      </c>
      <c r="H14" s="26">
        <v>42654</v>
      </c>
      <c r="I14" s="26">
        <v>42661</v>
      </c>
      <c r="J14" s="26">
        <v>42668</v>
      </c>
      <c r="K14" s="26">
        <v>42675</v>
      </c>
      <c r="L14" s="26">
        <v>42682</v>
      </c>
      <c r="M14" s="26">
        <v>42689</v>
      </c>
      <c r="N14" s="26">
        <v>42696</v>
      </c>
      <c r="O14" s="26">
        <v>42703</v>
      </c>
      <c r="P14" s="26">
        <v>42710</v>
      </c>
      <c r="Q14" s="26">
        <v>42717</v>
      </c>
      <c r="R14" s="34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</row>
  </sheetData>
  <mergeCells count="3">
    <mergeCell ref="L2:M2"/>
    <mergeCell ref="N2:Q2"/>
    <mergeCell ref="C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5"/>
  <sheetViews>
    <sheetView tabSelected="1" zoomScaleNormal="100" workbookViewId="0"/>
  </sheetViews>
  <sheetFormatPr defaultRowHeight="15" x14ac:dyDescent="0.25"/>
  <cols>
    <col min="2" max="2" width="19" bestFit="1" customWidth="1"/>
    <col min="5" max="5" width="11.85546875" bestFit="1" customWidth="1"/>
    <col min="6" max="6" width="10.85546875" bestFit="1" customWidth="1"/>
    <col min="7" max="7" width="8.85546875" bestFit="1" customWidth="1"/>
    <col min="8" max="8" width="9" bestFit="1" customWidth="1"/>
    <col min="9" max="9" width="10.85546875" bestFit="1" customWidth="1"/>
    <col min="10" max="10" width="11.7109375" bestFit="1" customWidth="1"/>
    <col min="11" max="11" width="11.5703125" bestFit="1" customWidth="1"/>
    <col min="12" max="12" width="12.5703125" bestFit="1" customWidth="1"/>
    <col min="13" max="13" width="10.5703125" bestFit="1" customWidth="1"/>
    <col min="14" max="14" width="9.7109375" bestFit="1" customWidth="1"/>
    <col min="15" max="15" width="8.85546875" bestFit="1" customWidth="1"/>
    <col min="16" max="16" width="9" bestFit="1" customWidth="1"/>
    <col min="17" max="17" width="11.42578125" bestFit="1" customWidth="1"/>
    <col min="18" max="19" width="8.28515625" bestFit="1" customWidth="1"/>
    <col min="20" max="20" width="8.5703125" bestFit="1" customWidth="1"/>
    <col min="26" max="26" width="10.5703125" bestFit="1" customWidth="1"/>
  </cols>
  <sheetData>
    <row r="2" spans="1:27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59</v>
      </c>
      <c r="G2" s="14" t="s">
        <v>43</v>
      </c>
      <c r="H2" s="15" t="s">
        <v>103</v>
      </c>
      <c r="I2" s="15" t="s">
        <v>44</v>
      </c>
      <c r="J2" s="15" t="s">
        <v>45</v>
      </c>
      <c r="K2" s="15" t="s">
        <v>46</v>
      </c>
      <c r="L2" s="15" t="s">
        <v>47</v>
      </c>
      <c r="M2" s="15" t="s">
        <v>259</v>
      </c>
      <c r="N2" s="15" t="s">
        <v>260</v>
      </c>
      <c r="O2" s="15" t="s">
        <v>63</v>
      </c>
      <c r="P2" s="15" t="s">
        <v>82</v>
      </c>
      <c r="Q2" s="15" t="s">
        <v>261</v>
      </c>
      <c r="R2" s="15" t="s">
        <v>262</v>
      </c>
      <c r="S2" s="15" t="s">
        <v>263</v>
      </c>
      <c r="T2" s="15" t="s">
        <v>87</v>
      </c>
      <c r="U2" s="80" t="s">
        <v>264</v>
      </c>
      <c r="V2" s="15" t="s">
        <v>266</v>
      </c>
      <c r="W2" s="15" t="s">
        <v>267</v>
      </c>
      <c r="X2" s="15" t="s">
        <v>268</v>
      </c>
      <c r="Y2" s="15" t="s">
        <v>269</v>
      </c>
    </row>
    <row r="3" spans="1:27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20" t="s">
        <v>61</v>
      </c>
      <c r="N3" s="20" t="s">
        <v>62</v>
      </c>
      <c r="O3" s="20" t="s">
        <v>66</v>
      </c>
      <c r="P3" s="20" t="s">
        <v>67</v>
      </c>
      <c r="Q3" s="20" t="s">
        <v>68</v>
      </c>
      <c r="R3" s="20" t="s">
        <v>69</v>
      </c>
      <c r="S3" s="20" t="s">
        <v>70</v>
      </c>
      <c r="T3" s="20" t="s">
        <v>71</v>
      </c>
      <c r="U3" s="20" t="s">
        <v>265</v>
      </c>
      <c r="V3" s="20" t="s">
        <v>270</v>
      </c>
      <c r="W3" s="20" t="s">
        <v>271</v>
      </c>
      <c r="X3" s="20" t="s">
        <v>272</v>
      </c>
      <c r="Y3" s="20" t="s">
        <v>273</v>
      </c>
      <c r="Z3" s="38" t="s">
        <v>99</v>
      </c>
      <c r="AA3" s="25" t="s">
        <v>113</v>
      </c>
    </row>
    <row r="4" spans="1:27" s="68" customFormat="1" x14ac:dyDescent="0.25">
      <c r="A4" s="63">
        <v>1</v>
      </c>
      <c r="B4" s="85" t="s">
        <v>21</v>
      </c>
      <c r="C4" s="65" t="s">
        <v>17</v>
      </c>
      <c r="D4" s="65" t="s">
        <v>17</v>
      </c>
      <c r="E4" s="65" t="s">
        <v>17</v>
      </c>
      <c r="F4" s="65" t="s">
        <v>17</v>
      </c>
      <c r="G4" s="65" t="s">
        <v>17</v>
      </c>
      <c r="H4" s="65" t="s">
        <v>17</v>
      </c>
      <c r="I4" s="65" t="s">
        <v>17</v>
      </c>
      <c r="J4" s="65" t="s">
        <v>17</v>
      </c>
      <c r="K4" s="65" t="s">
        <v>17</v>
      </c>
      <c r="L4" s="65" t="s">
        <v>17</v>
      </c>
      <c r="M4" s="65" t="s">
        <v>17</v>
      </c>
      <c r="N4" s="65" t="s">
        <v>17</v>
      </c>
      <c r="O4" s="65" t="s">
        <v>17</v>
      </c>
      <c r="P4" s="65" t="s">
        <v>17</v>
      </c>
      <c r="Q4" s="65" t="s">
        <v>17</v>
      </c>
      <c r="R4" s="65" t="s">
        <v>17</v>
      </c>
      <c r="S4" s="65" t="s">
        <v>17</v>
      </c>
      <c r="T4" s="65" t="s">
        <v>17</v>
      </c>
      <c r="U4" s="65" t="s">
        <v>17</v>
      </c>
      <c r="V4" s="65" t="s">
        <v>17</v>
      </c>
      <c r="W4" s="65" t="s">
        <v>17</v>
      </c>
      <c r="X4" s="65" t="s">
        <v>17</v>
      </c>
      <c r="Y4" s="65" t="s">
        <v>17</v>
      </c>
      <c r="Z4" s="67" t="s">
        <v>17</v>
      </c>
      <c r="AA4" s="57">
        <f>COUNTIF(D4:Y4,"+")/22</f>
        <v>1</v>
      </c>
    </row>
    <row r="5" spans="1:27" s="68" customFormat="1" x14ac:dyDescent="0.25">
      <c r="A5" s="63">
        <v>2</v>
      </c>
      <c r="B5" s="64" t="s">
        <v>22</v>
      </c>
      <c r="C5" s="65" t="s">
        <v>17</v>
      </c>
      <c r="D5" s="65" t="s">
        <v>17</v>
      </c>
      <c r="E5" s="65" t="s">
        <v>17</v>
      </c>
      <c r="F5" s="65" t="s">
        <v>17</v>
      </c>
      <c r="G5" s="65" t="s">
        <v>17</v>
      </c>
      <c r="H5" s="65" t="s">
        <v>17</v>
      </c>
      <c r="I5" s="65" t="s">
        <v>17</v>
      </c>
      <c r="J5" s="65" t="s">
        <v>17</v>
      </c>
      <c r="K5" s="65" t="s">
        <v>17</v>
      </c>
      <c r="L5" s="65" t="s">
        <v>17</v>
      </c>
      <c r="M5" s="65" t="s">
        <v>17</v>
      </c>
      <c r="N5" s="65" t="s">
        <v>17</v>
      </c>
      <c r="O5" s="65" t="s">
        <v>17</v>
      </c>
      <c r="P5" s="65" t="s">
        <v>17</v>
      </c>
      <c r="Q5" s="65" t="s">
        <v>17</v>
      </c>
      <c r="R5" s="65" t="s">
        <v>17</v>
      </c>
      <c r="S5" s="65" t="s">
        <v>17</v>
      </c>
      <c r="T5" s="65" t="s">
        <v>17</v>
      </c>
      <c r="U5" s="65" t="s">
        <v>17</v>
      </c>
      <c r="V5" s="65" t="s">
        <v>17</v>
      </c>
      <c r="W5" s="65" t="s">
        <v>17</v>
      </c>
      <c r="X5" s="65" t="s">
        <v>17</v>
      </c>
      <c r="Y5" s="65" t="s">
        <v>17</v>
      </c>
      <c r="Z5" s="67" t="s">
        <v>17</v>
      </c>
      <c r="AA5" s="57">
        <f t="shared" ref="AA5:AA13" si="0">COUNTIF(D5:Y5,"+")/22</f>
        <v>1</v>
      </c>
    </row>
    <row r="6" spans="1:27" s="68" customFormat="1" x14ac:dyDescent="0.25">
      <c r="A6" s="63">
        <v>3</v>
      </c>
      <c r="B6" s="64" t="s">
        <v>135</v>
      </c>
      <c r="C6" s="65" t="s">
        <v>17</v>
      </c>
      <c r="D6" s="65" t="s">
        <v>17</v>
      </c>
      <c r="E6" s="65" t="s">
        <v>17</v>
      </c>
      <c r="F6" s="65" t="s">
        <v>17</v>
      </c>
      <c r="G6" s="65" t="s">
        <v>17</v>
      </c>
      <c r="H6" s="65" t="s">
        <v>17</v>
      </c>
      <c r="I6" s="65" t="s">
        <v>17</v>
      </c>
      <c r="J6" s="65" t="s">
        <v>17</v>
      </c>
      <c r="K6" s="65" t="s">
        <v>17</v>
      </c>
      <c r="L6" s="65" t="s">
        <v>17</v>
      </c>
      <c r="M6" s="65" t="s">
        <v>17</v>
      </c>
      <c r="N6" s="65" t="s">
        <v>17</v>
      </c>
      <c r="O6" s="65" t="s">
        <v>17</v>
      </c>
      <c r="P6" s="65" t="s">
        <v>17</v>
      </c>
      <c r="Q6" s="65" t="s">
        <v>17</v>
      </c>
      <c r="R6" s="65" t="s">
        <v>17</v>
      </c>
      <c r="S6" s="65" t="s">
        <v>17</v>
      </c>
      <c r="T6" s="65" t="s">
        <v>17</v>
      </c>
      <c r="U6" s="65" t="s">
        <v>17</v>
      </c>
      <c r="V6" s="65" t="s">
        <v>17</v>
      </c>
      <c r="W6" s="65" t="s">
        <v>17</v>
      </c>
      <c r="X6" s="65" t="s">
        <v>17</v>
      </c>
      <c r="Y6" s="65" t="s">
        <v>17</v>
      </c>
      <c r="Z6" s="67" t="s">
        <v>17</v>
      </c>
      <c r="AA6" s="57">
        <f t="shared" si="0"/>
        <v>1</v>
      </c>
    </row>
    <row r="7" spans="1:27" s="68" customFormat="1" x14ac:dyDescent="0.25">
      <c r="A7" s="63">
        <v>4</v>
      </c>
      <c r="B7" s="64" t="s">
        <v>23</v>
      </c>
      <c r="C7" s="65" t="s">
        <v>17</v>
      </c>
      <c r="D7" s="65" t="s">
        <v>17</v>
      </c>
      <c r="E7" s="65" t="s">
        <v>17</v>
      </c>
      <c r="F7" s="65" t="s">
        <v>17</v>
      </c>
      <c r="G7" s="107" t="s">
        <v>17</v>
      </c>
      <c r="H7" s="65" t="s">
        <v>17</v>
      </c>
      <c r="I7" s="65" t="s">
        <v>17</v>
      </c>
      <c r="J7" s="65" t="s">
        <v>17</v>
      </c>
      <c r="K7" s="65" t="s">
        <v>17</v>
      </c>
      <c r="L7" s="65" t="s">
        <v>17</v>
      </c>
      <c r="M7" s="65" t="s">
        <v>17</v>
      </c>
      <c r="N7" s="65" t="s">
        <v>17</v>
      </c>
      <c r="O7" s="65" t="s">
        <v>17</v>
      </c>
      <c r="P7" s="65" t="s">
        <v>17</v>
      </c>
      <c r="Q7" s="65" t="s">
        <v>17</v>
      </c>
      <c r="R7" s="65" t="s">
        <v>17</v>
      </c>
      <c r="S7" s="65" t="s">
        <v>17</v>
      </c>
      <c r="T7" s="65" t="s">
        <v>17</v>
      </c>
      <c r="U7" s="65" t="s">
        <v>17</v>
      </c>
      <c r="V7" s="65" t="s">
        <v>17</v>
      </c>
      <c r="W7" s="65" t="s">
        <v>17</v>
      </c>
      <c r="X7" s="65" t="s">
        <v>17</v>
      </c>
      <c r="Y7" s="65" t="s">
        <v>17</v>
      </c>
      <c r="Z7" s="67" t="s">
        <v>17</v>
      </c>
      <c r="AA7" s="57">
        <f t="shared" si="0"/>
        <v>1</v>
      </c>
    </row>
    <row r="8" spans="1:27" s="68" customFormat="1" x14ac:dyDescent="0.25">
      <c r="A8" s="63">
        <v>5</v>
      </c>
      <c r="B8" s="64" t="s">
        <v>24</v>
      </c>
      <c r="C8" s="65" t="s">
        <v>17</v>
      </c>
      <c r="D8" s="65" t="s">
        <v>17</v>
      </c>
      <c r="E8" s="65" t="s">
        <v>17</v>
      </c>
      <c r="F8" s="65" t="s">
        <v>17</v>
      </c>
      <c r="G8" s="107" t="s">
        <v>17</v>
      </c>
      <c r="H8" s="65" t="s">
        <v>17</v>
      </c>
      <c r="I8" s="65" t="s">
        <v>17</v>
      </c>
      <c r="J8" s="65" t="s">
        <v>17</v>
      </c>
      <c r="K8" s="65" t="s">
        <v>17</v>
      </c>
      <c r="L8" s="65" t="s">
        <v>17</v>
      </c>
      <c r="M8" s="65" t="s">
        <v>17</v>
      </c>
      <c r="N8" s="65" t="s">
        <v>17</v>
      </c>
      <c r="O8" s="65" t="s">
        <v>17</v>
      </c>
      <c r="P8" s="65" t="s">
        <v>17</v>
      </c>
      <c r="Q8" s="65" t="s">
        <v>17</v>
      </c>
      <c r="R8" s="65" t="s">
        <v>17</v>
      </c>
      <c r="S8" s="65" t="s">
        <v>17</v>
      </c>
      <c r="T8" s="65" t="s">
        <v>17</v>
      </c>
      <c r="U8" s="65" t="s">
        <v>17</v>
      </c>
      <c r="V8" s="65" t="s">
        <v>17</v>
      </c>
      <c r="W8" s="65" t="s">
        <v>17</v>
      </c>
      <c r="X8" s="65" t="s">
        <v>17</v>
      </c>
      <c r="Y8" s="65" t="s">
        <v>17</v>
      </c>
      <c r="Z8" s="67" t="s">
        <v>17</v>
      </c>
      <c r="AA8" s="57">
        <f t="shared" si="0"/>
        <v>1</v>
      </c>
    </row>
    <row r="9" spans="1:27" s="68" customFormat="1" x14ac:dyDescent="0.25">
      <c r="A9" s="63">
        <v>6</v>
      </c>
      <c r="B9" s="64" t="s">
        <v>25</v>
      </c>
      <c r="C9" s="65" t="s">
        <v>17</v>
      </c>
      <c r="D9" s="65" t="s">
        <v>17</v>
      </c>
      <c r="E9" s="65" t="s">
        <v>17</v>
      </c>
      <c r="F9" s="65" t="s">
        <v>17</v>
      </c>
      <c r="G9" s="65" t="s">
        <v>17</v>
      </c>
      <c r="H9" s="65" t="s">
        <v>17</v>
      </c>
      <c r="I9" s="65" t="s">
        <v>17</v>
      </c>
      <c r="J9" s="65" t="s">
        <v>17</v>
      </c>
      <c r="K9" s="65" t="s">
        <v>17</v>
      </c>
      <c r="L9" s="65" t="s">
        <v>17</v>
      </c>
      <c r="M9" s="65" t="s">
        <v>17</v>
      </c>
      <c r="N9" s="65" t="s">
        <v>17</v>
      </c>
      <c r="O9" s="65" t="s">
        <v>17</v>
      </c>
      <c r="P9" s="65" t="s">
        <v>17</v>
      </c>
      <c r="Q9" s="65" t="s">
        <v>17</v>
      </c>
      <c r="R9" s="65" t="s">
        <v>17</v>
      </c>
      <c r="S9" s="65" t="s">
        <v>17</v>
      </c>
      <c r="T9" s="65" t="s">
        <v>17</v>
      </c>
      <c r="U9" s="65" t="s">
        <v>17</v>
      </c>
      <c r="V9" s="65" t="s">
        <v>17</v>
      </c>
      <c r="W9" s="65" t="s">
        <v>17</v>
      </c>
      <c r="X9" s="65" t="s">
        <v>17</v>
      </c>
      <c r="Y9" s="65" t="s">
        <v>17</v>
      </c>
      <c r="Z9" s="67" t="s">
        <v>17</v>
      </c>
      <c r="AA9" s="57">
        <f t="shared" si="0"/>
        <v>1</v>
      </c>
    </row>
    <row r="10" spans="1:27" s="68" customFormat="1" x14ac:dyDescent="0.25">
      <c r="A10" s="63">
        <v>7</v>
      </c>
      <c r="B10" s="64" t="s">
        <v>26</v>
      </c>
      <c r="C10" s="65" t="s">
        <v>17</v>
      </c>
      <c r="D10" s="65" t="s">
        <v>17</v>
      </c>
      <c r="E10" s="65" t="s">
        <v>17</v>
      </c>
      <c r="F10" s="65" t="s">
        <v>17</v>
      </c>
      <c r="G10" s="65" t="s">
        <v>17</v>
      </c>
      <c r="H10" s="65" t="s">
        <v>17</v>
      </c>
      <c r="I10" s="65" t="s">
        <v>17</v>
      </c>
      <c r="J10" s="65" t="s">
        <v>17</v>
      </c>
      <c r="K10" s="65" t="s">
        <v>17</v>
      </c>
      <c r="L10" s="65" t="s">
        <v>17</v>
      </c>
      <c r="M10" s="65" t="s">
        <v>17</v>
      </c>
      <c r="N10" s="65" t="s">
        <v>17</v>
      </c>
      <c r="O10" s="65" t="s">
        <v>17</v>
      </c>
      <c r="P10" s="65" t="s">
        <v>17</v>
      </c>
      <c r="Q10" s="65" t="s">
        <v>17</v>
      </c>
      <c r="R10" s="65" t="s">
        <v>17</v>
      </c>
      <c r="S10" s="65" t="s">
        <v>17</v>
      </c>
      <c r="T10" s="65" t="s">
        <v>17</v>
      </c>
      <c r="U10" s="65" t="s">
        <v>17</v>
      </c>
      <c r="V10" s="65" t="s">
        <v>17</v>
      </c>
      <c r="W10" s="65" t="s">
        <v>17</v>
      </c>
      <c r="X10" s="65" t="s">
        <v>17</v>
      </c>
      <c r="Y10" s="65" t="s">
        <v>17</v>
      </c>
      <c r="Z10" s="67" t="s">
        <v>17</v>
      </c>
      <c r="AA10" s="57">
        <f t="shared" si="0"/>
        <v>1</v>
      </c>
    </row>
    <row r="11" spans="1:27" s="68" customFormat="1" x14ac:dyDescent="0.25">
      <c r="A11" s="63">
        <v>8</v>
      </c>
      <c r="B11" s="64" t="s">
        <v>27</v>
      </c>
      <c r="C11" s="65" t="s">
        <v>17</v>
      </c>
      <c r="D11" s="65" t="s">
        <v>17</v>
      </c>
      <c r="E11" s="65" t="s">
        <v>17</v>
      </c>
      <c r="F11" s="65" t="s">
        <v>17</v>
      </c>
      <c r="G11" s="65" t="s">
        <v>17</v>
      </c>
      <c r="H11" s="65" t="s">
        <v>17</v>
      </c>
      <c r="I11" s="65" t="s">
        <v>17</v>
      </c>
      <c r="J11" s="65" t="s">
        <v>17</v>
      </c>
      <c r="K11" s="65" t="s">
        <v>17</v>
      </c>
      <c r="L11" s="65" t="s">
        <v>17</v>
      </c>
      <c r="M11" s="65" t="s">
        <v>17</v>
      </c>
      <c r="N11" s="65" t="s">
        <v>17</v>
      </c>
      <c r="O11" s="65" t="s">
        <v>17</v>
      </c>
      <c r="P11" s="65" t="s">
        <v>17</v>
      </c>
      <c r="Q11" s="65" t="s">
        <v>17</v>
      </c>
      <c r="R11" s="65" t="s">
        <v>17</v>
      </c>
      <c r="S11" s="65" t="s">
        <v>17</v>
      </c>
      <c r="T11" s="65" t="s">
        <v>17</v>
      </c>
      <c r="U11" s="65" t="s">
        <v>17</v>
      </c>
      <c r="V11" s="65" t="s">
        <v>17</v>
      </c>
      <c r="W11" s="65" t="s">
        <v>17</v>
      </c>
      <c r="X11" s="65" t="s">
        <v>17</v>
      </c>
      <c r="Y11" s="65" t="s">
        <v>17</v>
      </c>
      <c r="Z11" s="67" t="s">
        <v>17</v>
      </c>
      <c r="AA11" s="57">
        <f t="shared" si="0"/>
        <v>1</v>
      </c>
    </row>
    <row r="12" spans="1:27" s="68" customFormat="1" x14ac:dyDescent="0.25">
      <c r="A12" s="63">
        <v>9</v>
      </c>
      <c r="B12" s="64" t="s">
        <v>28</v>
      </c>
      <c r="C12" s="65" t="s">
        <v>17</v>
      </c>
      <c r="D12" s="65" t="s">
        <v>17</v>
      </c>
      <c r="E12" s="65" t="s">
        <v>17</v>
      </c>
      <c r="F12" s="65" t="s">
        <v>17</v>
      </c>
      <c r="G12" s="65" t="s">
        <v>17</v>
      </c>
      <c r="H12" s="65" t="s">
        <v>17</v>
      </c>
      <c r="I12" s="65" t="s">
        <v>17</v>
      </c>
      <c r="J12" s="65" t="s">
        <v>17</v>
      </c>
      <c r="K12" s="65" t="s">
        <v>17</v>
      </c>
      <c r="L12" s="65" t="s">
        <v>17</v>
      </c>
      <c r="M12" s="65" t="s">
        <v>17</v>
      </c>
      <c r="N12" s="65" t="s">
        <v>17</v>
      </c>
      <c r="O12" s="65" t="s">
        <v>17</v>
      </c>
      <c r="P12" s="65" t="s">
        <v>17</v>
      </c>
      <c r="Q12" s="65" t="s">
        <v>17</v>
      </c>
      <c r="R12" s="65" t="s">
        <v>17</v>
      </c>
      <c r="S12" s="65" t="s">
        <v>17</v>
      </c>
      <c r="T12" s="65" t="s">
        <v>17</v>
      </c>
      <c r="U12" s="65" t="s">
        <v>17</v>
      </c>
      <c r="V12" s="65" t="s">
        <v>17</v>
      </c>
      <c r="W12" s="65" t="s">
        <v>17</v>
      </c>
      <c r="X12" s="65" t="s">
        <v>17</v>
      </c>
      <c r="Y12" s="65" t="s">
        <v>17</v>
      </c>
      <c r="Z12" s="67" t="s">
        <v>17</v>
      </c>
      <c r="AA12" s="57">
        <f t="shared" si="0"/>
        <v>1</v>
      </c>
    </row>
    <row r="13" spans="1:27" s="68" customFormat="1" ht="15.75" thickBot="1" x14ac:dyDescent="0.3">
      <c r="A13" s="63">
        <v>10</v>
      </c>
      <c r="B13" s="108" t="s">
        <v>29</v>
      </c>
      <c r="C13" s="99" t="s">
        <v>17</v>
      </c>
      <c r="D13" s="99" t="s">
        <v>17</v>
      </c>
      <c r="E13" s="99" t="s">
        <v>17</v>
      </c>
      <c r="F13" s="99" t="s">
        <v>17</v>
      </c>
      <c r="G13" s="99" t="s">
        <v>17</v>
      </c>
      <c r="H13" s="99" t="s">
        <v>17</v>
      </c>
      <c r="I13" s="99" t="s">
        <v>17</v>
      </c>
      <c r="J13" s="99" t="s">
        <v>17</v>
      </c>
      <c r="K13" s="65" t="s">
        <v>17</v>
      </c>
      <c r="L13" s="65" t="s">
        <v>17</v>
      </c>
      <c r="M13" s="65" t="s">
        <v>17</v>
      </c>
      <c r="N13" s="65" t="s">
        <v>17</v>
      </c>
      <c r="O13" s="65" t="s">
        <v>17</v>
      </c>
      <c r="P13" s="65" t="s">
        <v>17</v>
      </c>
      <c r="Q13" s="65" t="s">
        <v>17</v>
      </c>
      <c r="R13" s="65" t="s">
        <v>17</v>
      </c>
      <c r="S13" s="65" t="s">
        <v>17</v>
      </c>
      <c r="T13" s="65" t="s">
        <v>17</v>
      </c>
      <c r="U13" s="65" t="s">
        <v>17</v>
      </c>
      <c r="V13" s="65" t="s">
        <v>17</v>
      </c>
      <c r="W13" s="65" t="s">
        <v>17</v>
      </c>
      <c r="X13" s="65" t="s">
        <v>17</v>
      </c>
      <c r="Y13" s="65" t="s">
        <v>17</v>
      </c>
      <c r="Z13" s="69" t="s">
        <v>17</v>
      </c>
      <c r="AA13" s="57">
        <f t="shared" si="0"/>
        <v>1</v>
      </c>
    </row>
    <row r="14" spans="1:27" ht="15.75" x14ac:dyDescent="0.25">
      <c r="A14" s="1"/>
      <c r="B14" s="6" t="s">
        <v>18</v>
      </c>
      <c r="C14" s="10">
        <v>42619</v>
      </c>
      <c r="D14" s="10">
        <v>42619</v>
      </c>
      <c r="E14" s="10">
        <v>42619</v>
      </c>
      <c r="F14" s="10">
        <v>42675</v>
      </c>
      <c r="G14" s="10">
        <v>42678</v>
      </c>
      <c r="H14" s="10">
        <v>42682</v>
      </c>
      <c r="I14" s="10">
        <v>42689</v>
      </c>
      <c r="J14" s="10">
        <v>42692</v>
      </c>
      <c r="K14" s="26">
        <v>42696</v>
      </c>
      <c r="L14" s="26">
        <v>42699</v>
      </c>
      <c r="M14" s="26">
        <v>42703</v>
      </c>
      <c r="N14" s="26">
        <v>42706</v>
      </c>
      <c r="O14" s="26">
        <v>42710</v>
      </c>
      <c r="P14" s="26">
        <v>42713</v>
      </c>
      <c r="Q14" s="26">
        <v>42717</v>
      </c>
      <c r="R14" s="26">
        <v>42720</v>
      </c>
      <c r="S14" s="26">
        <v>42724</v>
      </c>
      <c r="T14" s="34">
        <v>42718</v>
      </c>
      <c r="U14" s="34">
        <v>42719</v>
      </c>
      <c r="V14" s="34">
        <v>42720</v>
      </c>
      <c r="W14" s="34">
        <v>42721</v>
      </c>
      <c r="X14" s="34">
        <v>42722</v>
      </c>
      <c r="Y14" s="34">
        <v>42723</v>
      </c>
      <c r="Z14" s="34">
        <v>42724</v>
      </c>
    </row>
    <row r="15" spans="1:27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>
        <v>18</v>
      </c>
      <c r="V15" s="5">
        <v>19</v>
      </c>
      <c r="W15" s="5">
        <v>20</v>
      </c>
      <c r="X15" s="5">
        <v>21</v>
      </c>
      <c r="Y15" s="5">
        <v>22</v>
      </c>
      <c r="Z15" s="5">
        <v>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workbookViewId="0"/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103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197</v>
      </c>
      <c r="P2" s="15" t="s">
        <v>209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99</v>
      </c>
      <c r="V3" s="25" t="s">
        <v>113</v>
      </c>
    </row>
    <row r="4" spans="1:22" s="68" customFormat="1" x14ac:dyDescent="0.25">
      <c r="A4" s="63">
        <v>1</v>
      </c>
      <c r="B4" s="53" t="s">
        <v>283</v>
      </c>
      <c r="C4" s="54" t="s">
        <v>17</v>
      </c>
      <c r="D4" s="54" t="s">
        <v>17</v>
      </c>
      <c r="E4" s="54" t="s">
        <v>17</v>
      </c>
      <c r="F4" s="54" t="s">
        <v>17</v>
      </c>
      <c r="G4" s="54" t="s">
        <v>17</v>
      </c>
      <c r="H4" s="54" t="s">
        <v>17</v>
      </c>
      <c r="I4" s="54" t="s">
        <v>17</v>
      </c>
      <c r="J4" s="54" t="s">
        <v>17</v>
      </c>
      <c r="K4" s="54" t="s">
        <v>17</v>
      </c>
      <c r="L4" s="54" t="s">
        <v>17</v>
      </c>
      <c r="M4" s="54" t="s">
        <v>17</v>
      </c>
      <c r="N4" s="54" t="s">
        <v>17</v>
      </c>
      <c r="O4" s="54" t="s">
        <v>17</v>
      </c>
      <c r="P4" s="54" t="s">
        <v>17</v>
      </c>
      <c r="Q4" s="54" t="s">
        <v>17</v>
      </c>
      <c r="R4" s="54" t="s">
        <v>17</v>
      </c>
      <c r="S4" s="54" t="s">
        <v>17</v>
      </c>
      <c r="T4" s="54" t="s">
        <v>17</v>
      </c>
      <c r="U4" s="54" t="s">
        <v>17</v>
      </c>
      <c r="V4" s="92">
        <f>COUNTIF(D4:T4,"+")/17</f>
        <v>1</v>
      </c>
    </row>
    <row r="5" spans="1:22" x14ac:dyDescent="0.25">
      <c r="A5" s="1">
        <v>2</v>
      </c>
      <c r="B5" s="46" t="s">
        <v>282</v>
      </c>
      <c r="C5" s="17" t="s">
        <v>17</v>
      </c>
      <c r="D5" s="17" t="s">
        <v>17</v>
      </c>
      <c r="E5" s="17" t="s">
        <v>17</v>
      </c>
      <c r="F5" s="17" t="s">
        <v>17</v>
      </c>
      <c r="G5" s="17"/>
      <c r="H5" s="17" t="s">
        <v>17</v>
      </c>
      <c r="I5" s="17"/>
      <c r="J5" s="17"/>
      <c r="K5" s="17" t="s">
        <v>17</v>
      </c>
      <c r="L5" s="17" t="s">
        <v>17</v>
      </c>
      <c r="M5" s="17"/>
      <c r="N5" s="17"/>
      <c r="O5" s="17"/>
      <c r="P5" s="17"/>
      <c r="Q5" s="17"/>
      <c r="R5" s="17"/>
      <c r="S5" s="17"/>
      <c r="T5" s="17"/>
      <c r="U5" s="17"/>
      <c r="V5" s="61">
        <f t="shared" ref="V5:V12" si="0">COUNTIF(D5:T5,"+")/17</f>
        <v>0.35294117647058826</v>
      </c>
    </row>
    <row r="6" spans="1:22" s="68" customFormat="1" x14ac:dyDescent="0.25">
      <c r="A6" s="63">
        <v>3</v>
      </c>
      <c r="B6" s="53" t="s">
        <v>279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  <c r="J6" s="54" t="s">
        <v>17</v>
      </c>
      <c r="K6" s="54" t="s">
        <v>17</v>
      </c>
      <c r="L6" s="54" t="s">
        <v>17</v>
      </c>
      <c r="M6" s="54" t="s">
        <v>17</v>
      </c>
      <c r="N6" s="54" t="s">
        <v>17</v>
      </c>
      <c r="O6" s="54" t="s">
        <v>17</v>
      </c>
      <c r="P6" s="54" t="s">
        <v>17</v>
      </c>
      <c r="Q6" s="54" t="s">
        <v>17</v>
      </c>
      <c r="R6" s="54" t="s">
        <v>17</v>
      </c>
      <c r="S6" s="54" t="s">
        <v>17</v>
      </c>
      <c r="T6" s="54" t="s">
        <v>17</v>
      </c>
      <c r="U6" s="54" t="s">
        <v>17</v>
      </c>
      <c r="V6" s="92">
        <f t="shared" si="0"/>
        <v>1</v>
      </c>
    </row>
    <row r="7" spans="1:22" s="68" customFormat="1" x14ac:dyDescent="0.25">
      <c r="A7" s="63">
        <v>4</v>
      </c>
      <c r="B7" s="53" t="s">
        <v>281</v>
      </c>
      <c r="C7" s="54" t="s">
        <v>17</v>
      </c>
      <c r="D7" s="54" t="s">
        <v>17</v>
      </c>
      <c r="E7" s="54" t="s">
        <v>17</v>
      </c>
      <c r="F7" s="54" t="s">
        <v>17</v>
      </c>
      <c r="G7" s="54" t="s">
        <v>17</v>
      </c>
      <c r="H7" s="54" t="s">
        <v>17</v>
      </c>
      <c r="I7" s="54" t="s">
        <v>17</v>
      </c>
      <c r="J7" s="54" t="s">
        <v>17</v>
      </c>
      <c r="K7" s="54" t="s">
        <v>17</v>
      </c>
      <c r="L7" s="54" t="s">
        <v>17</v>
      </c>
      <c r="M7" s="54" t="s">
        <v>17</v>
      </c>
      <c r="N7" s="54" t="s">
        <v>17</v>
      </c>
      <c r="O7" s="54" t="s">
        <v>17</v>
      </c>
      <c r="P7" s="54" t="s">
        <v>17</v>
      </c>
      <c r="Q7" s="54" t="s">
        <v>17</v>
      </c>
      <c r="R7" s="54" t="s">
        <v>17</v>
      </c>
      <c r="S7" s="54" t="s">
        <v>17</v>
      </c>
      <c r="T7" s="54" t="s">
        <v>17</v>
      </c>
      <c r="U7" s="54" t="s">
        <v>17</v>
      </c>
      <c r="V7" s="92">
        <f t="shared" si="0"/>
        <v>1</v>
      </c>
    </row>
    <row r="8" spans="1:22" x14ac:dyDescent="0.25">
      <c r="A8" s="1">
        <v>5</v>
      </c>
      <c r="B8" s="46" t="s">
        <v>276</v>
      </c>
      <c r="C8" s="17" t="s">
        <v>17</v>
      </c>
      <c r="D8" s="17" t="s">
        <v>17</v>
      </c>
      <c r="E8" s="17" t="s">
        <v>17</v>
      </c>
      <c r="F8" s="17" t="s">
        <v>17</v>
      </c>
      <c r="G8" s="17" t="s">
        <v>17</v>
      </c>
      <c r="H8" s="17" t="s">
        <v>17</v>
      </c>
      <c r="I8" s="17" t="s">
        <v>17</v>
      </c>
      <c r="J8" s="17" t="s">
        <v>17</v>
      </c>
      <c r="K8" s="17" t="s">
        <v>17</v>
      </c>
      <c r="L8" s="17" t="s">
        <v>17</v>
      </c>
      <c r="M8" s="17" t="s">
        <v>17</v>
      </c>
      <c r="N8" s="17" t="s">
        <v>17</v>
      </c>
      <c r="O8" s="17" t="s">
        <v>17</v>
      </c>
      <c r="P8" s="17" t="s">
        <v>17</v>
      </c>
      <c r="Q8" s="17"/>
      <c r="R8" s="17"/>
      <c r="S8" s="17" t="s">
        <v>17</v>
      </c>
      <c r="T8" s="17"/>
      <c r="U8" s="17"/>
      <c r="V8" s="61">
        <f t="shared" si="0"/>
        <v>0.82352941176470584</v>
      </c>
    </row>
    <row r="9" spans="1:22" s="68" customFormat="1" x14ac:dyDescent="0.25">
      <c r="A9" s="63">
        <v>6</v>
      </c>
      <c r="B9" s="53" t="s">
        <v>277</v>
      </c>
      <c r="C9" s="54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  <c r="J9" s="54" t="s">
        <v>17</v>
      </c>
      <c r="K9" s="54" t="s">
        <v>17</v>
      </c>
      <c r="L9" s="54" t="s">
        <v>17</v>
      </c>
      <c r="M9" s="54" t="s">
        <v>17</v>
      </c>
      <c r="N9" s="54" t="s">
        <v>17</v>
      </c>
      <c r="O9" s="54" t="s">
        <v>17</v>
      </c>
      <c r="P9" s="54" t="s">
        <v>17</v>
      </c>
      <c r="Q9" s="54" t="s">
        <v>17</v>
      </c>
      <c r="R9" s="54" t="s">
        <v>17</v>
      </c>
      <c r="S9" s="54" t="s">
        <v>17</v>
      </c>
      <c r="T9" s="54" t="s">
        <v>17</v>
      </c>
      <c r="U9" s="54" t="s">
        <v>17</v>
      </c>
      <c r="V9" s="92">
        <f t="shared" si="0"/>
        <v>1</v>
      </c>
    </row>
    <row r="10" spans="1:22" x14ac:dyDescent="0.25">
      <c r="A10" s="1">
        <v>7</v>
      </c>
      <c r="B10" s="46" t="s">
        <v>284</v>
      </c>
      <c r="C10" s="17" t="s">
        <v>17</v>
      </c>
      <c r="D10" s="17" t="s">
        <v>17</v>
      </c>
      <c r="E10" s="17" t="s">
        <v>17</v>
      </c>
      <c r="F10" s="17" t="s">
        <v>17</v>
      </c>
      <c r="G10" s="17" t="s">
        <v>17</v>
      </c>
      <c r="H10" s="17" t="s">
        <v>17</v>
      </c>
      <c r="I10" s="17" t="s">
        <v>17</v>
      </c>
      <c r="J10" s="17" t="s">
        <v>17</v>
      </c>
      <c r="K10" s="17" t="s">
        <v>17</v>
      </c>
      <c r="L10" s="17" t="s">
        <v>17</v>
      </c>
      <c r="M10" s="17" t="s">
        <v>17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/>
      <c r="T10" s="17"/>
      <c r="U10" s="17"/>
      <c r="V10" s="61">
        <f t="shared" si="0"/>
        <v>0.88235294117647056</v>
      </c>
    </row>
    <row r="11" spans="1:22" s="68" customFormat="1" x14ac:dyDescent="0.25">
      <c r="A11" s="63">
        <v>8</v>
      </c>
      <c r="B11" s="53" t="s">
        <v>274</v>
      </c>
      <c r="C11" s="54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  <c r="J11" s="54" t="s">
        <v>17</v>
      </c>
      <c r="K11" s="54" t="s">
        <v>17</v>
      </c>
      <c r="L11" s="54" t="s">
        <v>17</v>
      </c>
      <c r="M11" s="54" t="s">
        <v>17</v>
      </c>
      <c r="N11" s="54" t="s">
        <v>17</v>
      </c>
      <c r="O11" s="54" t="s">
        <v>17</v>
      </c>
      <c r="P11" s="54" t="s">
        <v>17</v>
      </c>
      <c r="Q11" s="54" t="s">
        <v>17</v>
      </c>
      <c r="R11" s="54" t="s">
        <v>17</v>
      </c>
      <c r="S11" s="54" t="s">
        <v>17</v>
      </c>
      <c r="T11" s="54" t="s">
        <v>17</v>
      </c>
      <c r="U11" s="54" t="s">
        <v>17</v>
      </c>
      <c r="V11" s="92">
        <f t="shared" si="0"/>
        <v>1</v>
      </c>
    </row>
    <row r="12" spans="1:22" s="68" customFormat="1" x14ac:dyDescent="0.25">
      <c r="A12" s="63">
        <v>9</v>
      </c>
      <c r="B12" s="87" t="s">
        <v>275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  <c r="J12" s="54" t="s">
        <v>17</v>
      </c>
      <c r="K12" s="54" t="s">
        <v>17</v>
      </c>
      <c r="L12" s="54" t="s">
        <v>17</v>
      </c>
      <c r="M12" s="54" t="s">
        <v>17</v>
      </c>
      <c r="N12" s="54" t="s">
        <v>17</v>
      </c>
      <c r="O12" s="54" t="s">
        <v>17</v>
      </c>
      <c r="P12" s="54" t="s">
        <v>17</v>
      </c>
      <c r="Q12" s="54" t="s">
        <v>17</v>
      </c>
      <c r="R12" s="54" t="s">
        <v>17</v>
      </c>
      <c r="S12" s="54" t="s">
        <v>17</v>
      </c>
      <c r="T12" s="54" t="s">
        <v>17</v>
      </c>
      <c r="U12" s="54" t="s">
        <v>17</v>
      </c>
      <c r="V12" s="92">
        <f t="shared" si="0"/>
        <v>1</v>
      </c>
    </row>
    <row r="13" spans="1:22" s="68" customFormat="1" x14ac:dyDescent="0.25">
      <c r="A13" s="63">
        <v>10</v>
      </c>
      <c r="B13" s="87" t="s">
        <v>278</v>
      </c>
      <c r="C13" s="54" t="s">
        <v>17</v>
      </c>
      <c r="D13" s="54" t="s">
        <v>17</v>
      </c>
      <c r="E13" s="54" t="s">
        <v>17</v>
      </c>
      <c r="F13" s="54" t="s">
        <v>17</v>
      </c>
      <c r="G13" s="54" t="s">
        <v>17</v>
      </c>
      <c r="H13" s="54" t="s">
        <v>17</v>
      </c>
      <c r="I13" s="54" t="s">
        <v>17</v>
      </c>
      <c r="J13" s="54" t="s">
        <v>17</v>
      </c>
      <c r="K13" s="54" t="s">
        <v>17</v>
      </c>
      <c r="L13" s="54" t="s">
        <v>17</v>
      </c>
      <c r="M13" s="54" t="s">
        <v>17</v>
      </c>
      <c r="N13" s="54" t="s">
        <v>17</v>
      </c>
      <c r="O13" s="54" t="s">
        <v>17</v>
      </c>
      <c r="P13" s="54" t="s">
        <v>17</v>
      </c>
      <c r="Q13" s="54" t="s">
        <v>17</v>
      </c>
      <c r="R13" s="54" t="s">
        <v>17</v>
      </c>
      <c r="S13" s="54" t="s">
        <v>17</v>
      </c>
      <c r="T13" s="54" t="s">
        <v>17</v>
      </c>
      <c r="U13" s="54" t="s">
        <v>17</v>
      </c>
      <c r="V13" s="92">
        <f t="shared" ref="V13:V14" si="1">COUNTIF(D13:T13,"+")/17</f>
        <v>1</v>
      </c>
    </row>
    <row r="14" spans="1:22" x14ac:dyDescent="0.25">
      <c r="A14" s="1">
        <v>11</v>
      </c>
      <c r="B14" s="49" t="s">
        <v>280</v>
      </c>
      <c r="C14" s="17" t="s">
        <v>17</v>
      </c>
      <c r="D14" s="17" t="s">
        <v>17</v>
      </c>
      <c r="E14" s="17" t="s">
        <v>17</v>
      </c>
      <c r="F14" s="17" t="s">
        <v>17</v>
      </c>
      <c r="G14" s="17" t="s">
        <v>17</v>
      </c>
      <c r="H14" s="17" t="s">
        <v>17</v>
      </c>
      <c r="I14" s="17" t="s">
        <v>17</v>
      </c>
      <c r="J14" s="17" t="s">
        <v>17</v>
      </c>
      <c r="K14" s="17" t="s">
        <v>17</v>
      </c>
      <c r="L14" s="17" t="s">
        <v>17</v>
      </c>
      <c r="M14" s="17" t="s">
        <v>17</v>
      </c>
      <c r="N14" s="17"/>
      <c r="O14" s="17"/>
      <c r="P14" s="17"/>
      <c r="Q14" s="17"/>
      <c r="R14" s="17"/>
      <c r="S14" s="17"/>
      <c r="T14" s="17"/>
      <c r="U14" s="17"/>
      <c r="V14" s="61">
        <f t="shared" si="1"/>
        <v>0.58823529411764708</v>
      </c>
    </row>
    <row r="15" spans="1:22" ht="15.75" x14ac:dyDescent="0.25">
      <c r="B15" s="6" t="s">
        <v>18</v>
      </c>
      <c r="C15" s="10">
        <v>42619</v>
      </c>
      <c r="D15" s="10">
        <v>42619</v>
      </c>
      <c r="E15" s="10">
        <v>42619</v>
      </c>
      <c r="F15" s="10">
        <v>42675</v>
      </c>
      <c r="G15" s="10">
        <v>42678</v>
      </c>
      <c r="H15" s="10">
        <v>42675</v>
      </c>
      <c r="I15" s="10">
        <v>42683</v>
      </c>
      <c r="J15" s="10">
        <v>42690</v>
      </c>
      <c r="K15" s="10">
        <v>42692</v>
      </c>
      <c r="L15" s="10">
        <v>42697</v>
      </c>
      <c r="M15" s="10">
        <v>42699</v>
      </c>
      <c r="N15" s="10">
        <v>42704</v>
      </c>
      <c r="O15" s="10">
        <v>42706</v>
      </c>
      <c r="P15" s="10">
        <v>42711</v>
      </c>
      <c r="Q15" s="10">
        <v>42713</v>
      </c>
      <c r="R15" s="10">
        <v>42718</v>
      </c>
      <c r="S15" s="10">
        <v>42720</v>
      </c>
      <c r="T15" s="8">
        <v>42718</v>
      </c>
      <c r="U15" s="34">
        <v>42719</v>
      </c>
    </row>
    <row r="16" spans="1:22" x14ac:dyDescent="0.25"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91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workbookViewId="0"/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103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197</v>
      </c>
      <c r="P2" s="15" t="s">
        <v>209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99</v>
      </c>
      <c r="V3" s="25" t="s">
        <v>113</v>
      </c>
    </row>
    <row r="4" spans="1:22" x14ac:dyDescent="0.25">
      <c r="A4" s="1">
        <v>1</v>
      </c>
      <c r="B4" s="46" t="s">
        <v>56</v>
      </c>
      <c r="C4" s="17" t="s">
        <v>17</v>
      </c>
      <c r="D4" s="17" t="s">
        <v>17</v>
      </c>
      <c r="E4" s="17" t="s">
        <v>17</v>
      </c>
      <c r="F4" s="17"/>
      <c r="G4" s="17"/>
      <c r="H4" s="17"/>
      <c r="I4" s="17"/>
      <c r="J4" s="17" t="s">
        <v>17</v>
      </c>
      <c r="K4" s="17"/>
      <c r="L4" s="18" t="s">
        <v>17</v>
      </c>
      <c r="M4" s="18" t="s">
        <v>17</v>
      </c>
      <c r="N4" s="18"/>
      <c r="O4" s="18"/>
      <c r="P4" s="18"/>
      <c r="Q4" s="18"/>
      <c r="R4" s="18"/>
      <c r="S4" s="18"/>
      <c r="T4" s="37"/>
      <c r="U4" s="59"/>
      <c r="V4" s="61">
        <f>COUNTIF(D4:T4,"+")/17</f>
        <v>0.29411764705882354</v>
      </c>
    </row>
    <row r="5" spans="1:22" x14ac:dyDescent="0.25">
      <c r="A5" s="1">
        <v>2</v>
      </c>
      <c r="B5" s="46" t="s">
        <v>48</v>
      </c>
      <c r="C5" s="17" t="s">
        <v>17</v>
      </c>
      <c r="D5" s="17" t="s">
        <v>17</v>
      </c>
      <c r="E5" s="17" t="s">
        <v>17</v>
      </c>
      <c r="F5" s="17"/>
      <c r="G5" s="17"/>
      <c r="H5" s="17"/>
      <c r="I5" s="17"/>
      <c r="J5" s="17" t="s">
        <v>17</v>
      </c>
      <c r="K5" s="17"/>
      <c r="L5" s="18" t="s">
        <v>17</v>
      </c>
      <c r="M5" s="18"/>
      <c r="N5" s="18"/>
      <c r="O5" s="18"/>
      <c r="P5" s="18"/>
      <c r="Q5" s="18"/>
      <c r="R5" s="18"/>
      <c r="S5" s="18"/>
      <c r="T5" s="37"/>
      <c r="U5" s="59"/>
      <c r="V5" s="61">
        <f t="shared" ref="V5:V12" si="0">COUNTIF(D5:T5,"+")/17</f>
        <v>0.23529411764705882</v>
      </c>
    </row>
    <row r="6" spans="1:22" x14ac:dyDescent="0.25">
      <c r="A6" s="1">
        <v>3</v>
      </c>
      <c r="B6" s="46" t="s">
        <v>49</v>
      </c>
      <c r="C6" s="17" t="s">
        <v>17</v>
      </c>
      <c r="D6" s="17" t="s">
        <v>17</v>
      </c>
      <c r="E6" s="17" t="s">
        <v>17</v>
      </c>
      <c r="F6" s="17"/>
      <c r="G6" s="17"/>
      <c r="H6" s="17"/>
      <c r="I6" s="17"/>
      <c r="J6" s="17" t="s">
        <v>17</v>
      </c>
      <c r="K6" s="17"/>
      <c r="L6" s="18" t="s">
        <v>17</v>
      </c>
      <c r="M6" s="18"/>
      <c r="N6" s="18"/>
      <c r="O6" s="18"/>
      <c r="P6" s="18"/>
      <c r="Q6" s="18"/>
      <c r="R6" s="18"/>
      <c r="S6" s="18"/>
      <c r="T6" s="37"/>
      <c r="U6" s="59"/>
      <c r="V6" s="61">
        <f t="shared" si="0"/>
        <v>0.23529411764705882</v>
      </c>
    </row>
    <row r="7" spans="1:22" x14ac:dyDescent="0.25">
      <c r="A7" s="1">
        <v>4</v>
      </c>
      <c r="B7" s="46" t="s">
        <v>50</v>
      </c>
      <c r="C7" s="17" t="s">
        <v>17</v>
      </c>
      <c r="D7" s="17" t="s">
        <v>17</v>
      </c>
      <c r="E7" s="17" t="s">
        <v>17</v>
      </c>
      <c r="F7" s="17" t="s">
        <v>17</v>
      </c>
      <c r="G7" s="17"/>
      <c r="H7" s="17"/>
      <c r="I7" s="17"/>
      <c r="J7" s="17" t="s">
        <v>17</v>
      </c>
      <c r="K7" s="17" t="s">
        <v>17</v>
      </c>
      <c r="L7" s="18" t="s">
        <v>17</v>
      </c>
      <c r="M7" s="18" t="s">
        <v>17</v>
      </c>
      <c r="N7" s="18"/>
      <c r="O7" s="18"/>
      <c r="P7" s="18"/>
      <c r="Q7" s="18"/>
      <c r="R7" s="18"/>
      <c r="S7" s="18"/>
      <c r="T7" s="37"/>
      <c r="U7" s="59"/>
      <c r="V7" s="61">
        <f t="shared" si="0"/>
        <v>0.41176470588235292</v>
      </c>
    </row>
    <row r="8" spans="1:22" x14ac:dyDescent="0.25">
      <c r="A8" s="1">
        <v>5</v>
      </c>
      <c r="B8" s="46" t="s">
        <v>51</v>
      </c>
      <c r="C8" s="17" t="s">
        <v>17</v>
      </c>
      <c r="D8" s="17" t="s">
        <v>17</v>
      </c>
      <c r="E8" s="17" t="s">
        <v>17</v>
      </c>
      <c r="F8" s="17"/>
      <c r="G8" s="17"/>
      <c r="H8" s="17"/>
      <c r="I8" s="17"/>
      <c r="J8" s="17" t="s">
        <v>17</v>
      </c>
      <c r="K8" s="17" t="s">
        <v>17</v>
      </c>
      <c r="L8" s="18" t="s">
        <v>17</v>
      </c>
      <c r="M8" s="18" t="s">
        <v>17</v>
      </c>
      <c r="N8" s="18"/>
      <c r="O8" s="18"/>
      <c r="P8" s="18"/>
      <c r="Q8" s="18"/>
      <c r="R8" s="18"/>
      <c r="S8" s="18"/>
      <c r="T8" s="37"/>
      <c r="U8" s="59"/>
      <c r="V8" s="61">
        <f t="shared" si="0"/>
        <v>0.35294117647058826</v>
      </c>
    </row>
    <row r="9" spans="1:22" x14ac:dyDescent="0.25">
      <c r="A9" s="1">
        <v>6</v>
      </c>
      <c r="B9" s="46" t="s">
        <v>52</v>
      </c>
      <c r="C9" s="17" t="s">
        <v>17</v>
      </c>
      <c r="D9" s="17" t="s">
        <v>17</v>
      </c>
      <c r="E9" s="17" t="s">
        <v>17</v>
      </c>
      <c r="F9" s="17"/>
      <c r="G9" s="17"/>
      <c r="H9" s="17"/>
      <c r="I9" s="17"/>
      <c r="J9" s="17" t="s">
        <v>17</v>
      </c>
      <c r="K9" s="17"/>
      <c r="L9" s="18"/>
      <c r="M9" s="18"/>
      <c r="N9" s="18"/>
      <c r="O9" s="18"/>
      <c r="P9" s="18"/>
      <c r="Q9" s="18"/>
      <c r="R9" s="18"/>
      <c r="S9" s="18"/>
      <c r="T9" s="37"/>
      <c r="U9" s="59"/>
      <c r="V9" s="61">
        <f t="shared" si="0"/>
        <v>0.17647058823529413</v>
      </c>
    </row>
    <row r="10" spans="1:22" x14ac:dyDescent="0.25">
      <c r="A10" s="1">
        <v>7</v>
      </c>
      <c r="B10" s="46" t="s">
        <v>53</v>
      </c>
      <c r="C10" s="17" t="s">
        <v>17</v>
      </c>
      <c r="D10" s="17" t="s">
        <v>17</v>
      </c>
      <c r="E10" s="17" t="s">
        <v>17</v>
      </c>
      <c r="F10" s="17" t="s">
        <v>17</v>
      </c>
      <c r="G10" s="17"/>
      <c r="H10" s="17"/>
      <c r="I10" s="17"/>
      <c r="J10" s="17" t="s">
        <v>17</v>
      </c>
      <c r="K10" s="17" t="s">
        <v>17</v>
      </c>
      <c r="L10" s="18" t="s">
        <v>17</v>
      </c>
      <c r="M10" s="18" t="s">
        <v>17</v>
      </c>
      <c r="N10" s="18"/>
      <c r="O10" s="18"/>
      <c r="P10" s="18"/>
      <c r="Q10" s="18"/>
      <c r="R10" s="18"/>
      <c r="S10" s="18"/>
      <c r="T10" s="37"/>
      <c r="U10" s="59"/>
      <c r="V10" s="61">
        <f t="shared" si="0"/>
        <v>0.41176470588235292</v>
      </c>
    </row>
    <row r="11" spans="1:22" x14ac:dyDescent="0.25">
      <c r="A11" s="1">
        <v>8</v>
      </c>
      <c r="B11" s="46" t="s">
        <v>54</v>
      </c>
      <c r="C11" s="17" t="s">
        <v>17</v>
      </c>
      <c r="D11" s="17" t="s">
        <v>17</v>
      </c>
      <c r="E11" s="17" t="s">
        <v>17</v>
      </c>
      <c r="F11" s="17" t="s">
        <v>17</v>
      </c>
      <c r="G11" s="17"/>
      <c r="H11" s="17"/>
      <c r="I11" s="17"/>
      <c r="J11" s="17" t="s">
        <v>17</v>
      </c>
      <c r="K11" s="17" t="s">
        <v>17</v>
      </c>
      <c r="L11" s="18" t="s">
        <v>17</v>
      </c>
      <c r="M11" s="18" t="s">
        <v>17</v>
      </c>
      <c r="N11" s="18"/>
      <c r="O11" s="18"/>
      <c r="P11" s="18"/>
      <c r="Q11" s="18"/>
      <c r="R11" s="18"/>
      <c r="S11" s="18"/>
      <c r="T11" s="37"/>
      <c r="U11" s="59"/>
      <c r="V11" s="61">
        <f t="shared" si="0"/>
        <v>0.41176470588235292</v>
      </c>
    </row>
    <row r="12" spans="1:22" ht="15.75" thickBot="1" x14ac:dyDescent="0.3">
      <c r="A12" s="1">
        <v>9</v>
      </c>
      <c r="B12" s="49" t="s">
        <v>55</v>
      </c>
      <c r="C12" s="50" t="s">
        <v>17</v>
      </c>
      <c r="D12" s="50" t="s">
        <v>17</v>
      </c>
      <c r="E12" s="50" t="s">
        <v>17</v>
      </c>
      <c r="F12" s="50" t="s">
        <v>17</v>
      </c>
      <c r="G12" s="50"/>
      <c r="H12" s="50"/>
      <c r="I12" s="50"/>
      <c r="J12" s="50" t="s">
        <v>17</v>
      </c>
      <c r="K12" s="50" t="s">
        <v>17</v>
      </c>
      <c r="L12" s="51" t="s">
        <v>17</v>
      </c>
      <c r="M12" s="51" t="s">
        <v>17</v>
      </c>
      <c r="N12" s="51"/>
      <c r="O12" s="51"/>
      <c r="P12" s="51"/>
      <c r="Q12" s="51"/>
      <c r="R12" s="51"/>
      <c r="S12" s="51"/>
      <c r="T12" s="52"/>
      <c r="U12" s="60"/>
      <c r="V12" s="61">
        <f t="shared" si="0"/>
        <v>0.41176470588235292</v>
      </c>
    </row>
    <row r="13" spans="1:22" ht="15.75" x14ac:dyDescent="0.25">
      <c r="A13" s="1"/>
      <c r="B13" s="6" t="s">
        <v>18</v>
      </c>
      <c r="C13" s="10">
        <v>42619</v>
      </c>
      <c r="D13" s="10">
        <v>42619</v>
      </c>
      <c r="E13" s="10">
        <v>42619</v>
      </c>
      <c r="F13" s="10">
        <v>42675</v>
      </c>
      <c r="G13" s="10">
        <v>42678</v>
      </c>
      <c r="H13" s="10">
        <v>42675</v>
      </c>
      <c r="I13" s="10">
        <v>42683</v>
      </c>
      <c r="J13" s="8">
        <v>42696</v>
      </c>
      <c r="K13" s="8">
        <v>42703</v>
      </c>
      <c r="L13" s="8">
        <v>42710</v>
      </c>
      <c r="M13" s="8">
        <v>42711</v>
      </c>
      <c r="N13" s="8">
        <v>42712</v>
      </c>
      <c r="O13" s="8">
        <v>42713</v>
      </c>
      <c r="P13" s="8">
        <v>42714</v>
      </c>
      <c r="Q13" s="8">
        <v>42715</v>
      </c>
      <c r="R13" s="8">
        <v>42716</v>
      </c>
      <c r="S13" s="8">
        <v>42717</v>
      </c>
      <c r="T13" s="8">
        <v>42718</v>
      </c>
      <c r="U13" s="34">
        <v>42719</v>
      </c>
    </row>
    <row r="14" spans="1:22" x14ac:dyDescent="0.25">
      <c r="A14" s="3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</row>
  </sheetData>
  <sortState ref="B5:B12">
    <sortCondition ref="B4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workbookViewId="0"/>
  </sheetViews>
  <sheetFormatPr defaultRowHeight="15" x14ac:dyDescent="0.25"/>
  <cols>
    <col min="2" max="2" width="19.140625" bestFit="1" customWidth="1"/>
    <col min="3" max="3" width="9" bestFit="1" customWidth="1"/>
    <col min="4" max="4" width="8.85546875" bestFit="1" customWidth="1"/>
    <col min="5" max="5" width="9" bestFit="1" customWidth="1"/>
    <col min="6" max="6" width="11.28515625" bestFit="1" customWidth="1"/>
    <col min="7" max="11" width="8.5703125" bestFit="1" customWidth="1"/>
    <col min="12" max="12" width="10.5703125" bestFit="1" customWidth="1"/>
    <col min="13" max="13" width="7.28515625" bestFit="1" customWidth="1"/>
    <col min="14" max="14" width="8.42578125" bestFit="1" customWidth="1"/>
    <col min="18" max="18" width="12.5703125" bestFit="1" customWidth="1"/>
    <col min="19" max="19" width="11.7109375" bestFit="1" customWidth="1"/>
    <col min="20" max="20" width="14.28515625" bestFit="1" customWidth="1"/>
  </cols>
  <sheetData>
    <row r="2" spans="1:20" ht="15.75" thickBot="1" x14ac:dyDescent="0.3">
      <c r="A2" s="1"/>
      <c r="B2" s="11" t="s">
        <v>0</v>
      </c>
      <c r="C2" s="14" t="s">
        <v>41</v>
      </c>
      <c r="D2" s="13" t="s">
        <v>82</v>
      </c>
      <c r="E2" s="14" t="s">
        <v>83</v>
      </c>
      <c r="F2" s="14" t="s">
        <v>102</v>
      </c>
      <c r="G2" s="14" t="s">
        <v>84</v>
      </c>
      <c r="H2" s="15" t="s">
        <v>85</v>
      </c>
      <c r="I2" s="14" t="s">
        <v>86</v>
      </c>
      <c r="J2" s="15" t="s">
        <v>87</v>
      </c>
      <c r="K2" s="15" t="s">
        <v>88</v>
      </c>
    </row>
    <row r="3" spans="1:20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99</v>
      </c>
      <c r="M3" s="25" t="s">
        <v>113</v>
      </c>
    </row>
    <row r="4" spans="1:20" s="68" customFormat="1" x14ac:dyDescent="0.25">
      <c r="A4" s="63">
        <v>1</v>
      </c>
      <c r="B4" s="53" t="s">
        <v>72</v>
      </c>
      <c r="C4" s="54" t="s">
        <v>17</v>
      </c>
      <c r="D4" s="54" t="s">
        <v>17</v>
      </c>
      <c r="E4" s="54" t="s">
        <v>17</v>
      </c>
      <c r="F4" s="54" t="s">
        <v>17</v>
      </c>
      <c r="G4" s="54" t="s">
        <v>17</v>
      </c>
      <c r="H4" s="54" t="s">
        <v>17</v>
      </c>
      <c r="I4" s="54" t="s">
        <v>17</v>
      </c>
      <c r="J4" s="54" t="s">
        <v>17</v>
      </c>
      <c r="K4" s="55" t="s">
        <v>17</v>
      </c>
      <c r="L4" s="81" t="s">
        <v>17</v>
      </c>
      <c r="M4" s="57">
        <f>COUNTIF(D4:K4,"+")/8</f>
        <v>1</v>
      </c>
    </row>
    <row r="5" spans="1:20" s="68" customFormat="1" x14ac:dyDescent="0.25">
      <c r="A5" s="63">
        <v>2</v>
      </c>
      <c r="B5" s="53" t="s">
        <v>73</v>
      </c>
      <c r="C5" s="54" t="s">
        <v>17</v>
      </c>
      <c r="D5" s="54" t="s">
        <v>17</v>
      </c>
      <c r="E5" s="54" t="s">
        <v>17</v>
      </c>
      <c r="F5" s="54" t="s">
        <v>17</v>
      </c>
      <c r="G5" s="54" t="s">
        <v>17</v>
      </c>
      <c r="H5" s="54" t="s">
        <v>17</v>
      </c>
      <c r="I5" s="54" t="s">
        <v>17</v>
      </c>
      <c r="J5" s="54" t="s">
        <v>17</v>
      </c>
      <c r="K5" s="55" t="s">
        <v>17</v>
      </c>
      <c r="L5" s="81" t="s">
        <v>17</v>
      </c>
      <c r="M5" s="57">
        <f t="shared" ref="M5:M14" si="0">COUNTIF(D5:K5,"+")/8</f>
        <v>1</v>
      </c>
    </row>
    <row r="6" spans="1:20" s="68" customFormat="1" x14ac:dyDescent="0.25">
      <c r="A6" s="63">
        <v>3</v>
      </c>
      <c r="B6" s="53" t="s">
        <v>74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  <c r="J6" s="54" t="s">
        <v>17</v>
      </c>
      <c r="K6" s="55" t="s">
        <v>17</v>
      </c>
      <c r="L6" s="81" t="s">
        <v>17</v>
      </c>
      <c r="M6" s="57">
        <f t="shared" si="0"/>
        <v>1</v>
      </c>
    </row>
    <row r="7" spans="1:20" s="68" customFormat="1" x14ac:dyDescent="0.25">
      <c r="A7" s="63">
        <v>4</v>
      </c>
      <c r="B7" s="53" t="s">
        <v>75</v>
      </c>
      <c r="C7" s="54" t="s">
        <v>17</v>
      </c>
      <c r="D7" s="54" t="s">
        <v>17</v>
      </c>
      <c r="E7" s="54" t="s">
        <v>17</v>
      </c>
      <c r="F7" s="54" t="s">
        <v>17</v>
      </c>
      <c r="G7" s="54" t="s">
        <v>17</v>
      </c>
      <c r="H7" s="54" t="s">
        <v>17</v>
      </c>
      <c r="I7" s="54" t="s">
        <v>17</v>
      </c>
      <c r="J7" s="54" t="s">
        <v>17</v>
      </c>
      <c r="K7" s="55" t="s">
        <v>17</v>
      </c>
      <c r="L7" s="81" t="s">
        <v>17</v>
      </c>
      <c r="M7" s="57">
        <f t="shared" si="0"/>
        <v>1</v>
      </c>
    </row>
    <row r="8" spans="1:20" s="68" customFormat="1" x14ac:dyDescent="0.25">
      <c r="A8" s="63">
        <v>5</v>
      </c>
      <c r="B8" s="53" t="s">
        <v>76</v>
      </c>
      <c r="C8" s="54" t="s">
        <v>17</v>
      </c>
      <c r="D8" s="54" t="s">
        <v>17</v>
      </c>
      <c r="E8" s="54" t="s">
        <v>17</v>
      </c>
      <c r="F8" s="54" t="s">
        <v>17</v>
      </c>
      <c r="G8" s="54" t="s">
        <v>17</v>
      </c>
      <c r="H8" s="54" t="s">
        <v>17</v>
      </c>
      <c r="I8" s="54" t="s">
        <v>17</v>
      </c>
      <c r="J8" s="54" t="s">
        <v>17</v>
      </c>
      <c r="K8" s="55" t="s">
        <v>17</v>
      </c>
      <c r="L8" s="81" t="s">
        <v>17</v>
      </c>
      <c r="M8" s="57">
        <f t="shared" si="0"/>
        <v>1</v>
      </c>
    </row>
    <row r="9" spans="1:20" s="68" customFormat="1" x14ac:dyDescent="0.25">
      <c r="A9" s="63">
        <v>6</v>
      </c>
      <c r="B9" s="53" t="s">
        <v>77</v>
      </c>
      <c r="C9" s="54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  <c r="J9" s="54" t="s">
        <v>17</v>
      </c>
      <c r="K9" s="55" t="s">
        <v>17</v>
      </c>
      <c r="L9" s="81" t="s">
        <v>17</v>
      </c>
      <c r="M9" s="57">
        <f t="shared" si="0"/>
        <v>1</v>
      </c>
    </row>
    <row r="10" spans="1:20" s="68" customFormat="1" x14ac:dyDescent="0.25">
      <c r="A10" s="63">
        <v>7</v>
      </c>
      <c r="B10" s="53" t="s">
        <v>78</v>
      </c>
      <c r="C10" s="54" t="s">
        <v>17</v>
      </c>
      <c r="D10" s="54" t="s">
        <v>17</v>
      </c>
      <c r="E10" s="54" t="s">
        <v>17</v>
      </c>
      <c r="F10" s="54" t="s">
        <v>17</v>
      </c>
      <c r="G10" s="54" t="s">
        <v>17</v>
      </c>
      <c r="H10" s="54" t="s">
        <v>17</v>
      </c>
      <c r="I10" s="54" t="s">
        <v>17</v>
      </c>
      <c r="J10" s="54" t="s">
        <v>17</v>
      </c>
      <c r="K10" s="54" t="s">
        <v>17</v>
      </c>
      <c r="L10" s="81" t="s">
        <v>17</v>
      </c>
      <c r="M10" s="57">
        <f t="shared" si="0"/>
        <v>1</v>
      </c>
    </row>
    <row r="11" spans="1:20" s="68" customFormat="1" x14ac:dyDescent="0.25">
      <c r="A11" s="63">
        <v>8</v>
      </c>
      <c r="B11" s="53" t="s">
        <v>79</v>
      </c>
      <c r="C11" s="54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  <c r="J11" s="54" t="s">
        <v>17</v>
      </c>
      <c r="K11" s="54" t="s">
        <v>17</v>
      </c>
      <c r="L11" s="81" t="s">
        <v>17</v>
      </c>
      <c r="M11" s="57">
        <f t="shared" si="0"/>
        <v>1</v>
      </c>
    </row>
    <row r="12" spans="1:20" s="68" customFormat="1" x14ac:dyDescent="0.25">
      <c r="A12" s="63">
        <v>9</v>
      </c>
      <c r="B12" s="53" t="s">
        <v>98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  <c r="J12" s="54" t="s">
        <v>17</v>
      </c>
      <c r="K12" s="55" t="s">
        <v>17</v>
      </c>
      <c r="L12" s="81" t="s">
        <v>17</v>
      </c>
      <c r="M12" s="57">
        <f t="shared" si="0"/>
        <v>1</v>
      </c>
    </row>
    <row r="13" spans="1:20" s="68" customFormat="1" x14ac:dyDescent="0.25">
      <c r="A13" s="63">
        <v>10</v>
      </c>
      <c r="B13" s="53" t="s">
        <v>80</v>
      </c>
      <c r="C13" s="54" t="s">
        <v>17</v>
      </c>
      <c r="D13" s="54" t="s">
        <v>17</v>
      </c>
      <c r="E13" s="54" t="s">
        <v>17</v>
      </c>
      <c r="F13" s="54" t="s">
        <v>17</v>
      </c>
      <c r="G13" s="54" t="s">
        <v>17</v>
      </c>
      <c r="H13" s="54" t="s">
        <v>17</v>
      </c>
      <c r="I13" s="54" t="s">
        <v>17</v>
      </c>
      <c r="J13" s="54" t="s">
        <v>17</v>
      </c>
      <c r="K13" s="55" t="s">
        <v>17</v>
      </c>
      <c r="L13" s="81" t="s">
        <v>17</v>
      </c>
      <c r="M13" s="57">
        <f t="shared" si="0"/>
        <v>1</v>
      </c>
    </row>
    <row r="14" spans="1:20" s="68" customFormat="1" ht="15.75" thickBot="1" x14ac:dyDescent="0.3">
      <c r="A14" s="63">
        <v>11</v>
      </c>
      <c r="B14" s="53" t="s">
        <v>81</v>
      </c>
      <c r="C14" s="54" t="s">
        <v>17</v>
      </c>
      <c r="D14" s="54" t="s">
        <v>17</v>
      </c>
      <c r="E14" s="54" t="s">
        <v>17</v>
      </c>
      <c r="F14" s="54" t="s">
        <v>17</v>
      </c>
      <c r="G14" s="54" t="s">
        <v>17</v>
      </c>
      <c r="H14" s="54" t="s">
        <v>17</v>
      </c>
      <c r="I14" s="54" t="s">
        <v>17</v>
      </c>
      <c r="J14" s="54" t="s">
        <v>17</v>
      </c>
      <c r="K14" s="55" t="s">
        <v>17</v>
      </c>
      <c r="L14" s="56" t="s">
        <v>17</v>
      </c>
      <c r="M14" s="57">
        <f t="shared" si="0"/>
        <v>1</v>
      </c>
    </row>
    <row r="15" spans="1:20" ht="15.75" x14ac:dyDescent="0.25">
      <c r="A15" s="1"/>
      <c r="B15" s="12" t="s">
        <v>18</v>
      </c>
      <c r="C15" s="2">
        <v>42619</v>
      </c>
      <c r="D15" s="2">
        <v>42619</v>
      </c>
      <c r="E15" s="2">
        <v>42619</v>
      </c>
      <c r="F15" s="2">
        <v>42675</v>
      </c>
      <c r="G15" s="2">
        <v>42675</v>
      </c>
      <c r="H15" s="2">
        <v>42676</v>
      </c>
      <c r="I15" s="2">
        <v>42683</v>
      </c>
      <c r="J15" s="2">
        <v>42690</v>
      </c>
      <c r="K15" s="2">
        <v>42697</v>
      </c>
      <c r="L15" s="2">
        <v>42704</v>
      </c>
    </row>
    <row r="16" spans="1:20" x14ac:dyDescent="0.25">
      <c r="A16" s="3"/>
      <c r="C16" s="5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/>
      <c r="N16" s="5"/>
      <c r="O16" s="5"/>
      <c r="P16" s="5"/>
      <c r="Q16" s="5"/>
      <c r="R16" s="5"/>
      <c r="S16" s="5"/>
      <c r="T16" s="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workbookViewId="0"/>
  </sheetViews>
  <sheetFormatPr defaultRowHeight="15" x14ac:dyDescent="0.25"/>
  <cols>
    <col min="2" max="2" width="20.7109375" bestFit="1" customWidth="1"/>
    <col min="3" max="3" width="9" bestFit="1" customWidth="1"/>
    <col min="4" max="4" width="8.5703125" bestFit="1" customWidth="1"/>
    <col min="5" max="5" width="9" bestFit="1" customWidth="1"/>
    <col min="6" max="6" width="11.28515625" bestFit="1" customWidth="1"/>
    <col min="7" max="11" width="8.5703125" bestFit="1" customWidth="1"/>
    <col min="12" max="12" width="10.5703125" bestFit="1" customWidth="1"/>
    <col min="13" max="13" width="7.28515625" bestFit="1" customWidth="1"/>
  </cols>
  <sheetData>
    <row r="2" spans="1:13" ht="15.75" thickBot="1" x14ac:dyDescent="0.3">
      <c r="A2" s="1"/>
      <c r="B2" s="11" t="s">
        <v>0</v>
      </c>
      <c r="C2" s="14" t="s">
        <v>41</v>
      </c>
      <c r="D2" s="13" t="s">
        <v>82</v>
      </c>
      <c r="E2" s="14" t="s">
        <v>83</v>
      </c>
      <c r="F2" s="14" t="s">
        <v>102</v>
      </c>
      <c r="G2" s="14" t="s">
        <v>84</v>
      </c>
      <c r="H2" s="15" t="s">
        <v>85</v>
      </c>
      <c r="I2" s="14" t="s">
        <v>86</v>
      </c>
      <c r="J2" s="15" t="s">
        <v>87</v>
      </c>
      <c r="K2" s="15" t="s">
        <v>88</v>
      </c>
    </row>
    <row r="3" spans="1:1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99</v>
      </c>
      <c r="M3" s="25" t="s">
        <v>113</v>
      </c>
    </row>
    <row r="4" spans="1:13" s="68" customFormat="1" x14ac:dyDescent="0.25">
      <c r="A4" s="63">
        <v>1</v>
      </c>
      <c r="B4" s="53" t="s">
        <v>89</v>
      </c>
      <c r="C4" s="54" t="s">
        <v>17</v>
      </c>
      <c r="D4" s="54" t="s">
        <v>17</v>
      </c>
      <c r="E4" s="54" t="s">
        <v>17</v>
      </c>
      <c r="F4" s="54" t="s">
        <v>17</v>
      </c>
      <c r="G4" s="54" t="s">
        <v>17</v>
      </c>
      <c r="H4" s="54" t="s">
        <v>17</v>
      </c>
      <c r="I4" s="54" t="s">
        <v>17</v>
      </c>
      <c r="J4" s="54" t="s">
        <v>17</v>
      </c>
      <c r="K4" s="54" t="s">
        <v>17</v>
      </c>
      <c r="L4" s="86" t="s">
        <v>17</v>
      </c>
      <c r="M4" s="57">
        <f>COUNTIF(D4:K4,"+")/8</f>
        <v>1</v>
      </c>
    </row>
    <row r="5" spans="1:13" s="68" customFormat="1" x14ac:dyDescent="0.25">
      <c r="A5" s="63">
        <v>2</v>
      </c>
      <c r="B5" s="53" t="s">
        <v>100</v>
      </c>
      <c r="C5" s="54" t="s">
        <v>17</v>
      </c>
      <c r="D5" s="54" t="s">
        <v>17</v>
      </c>
      <c r="E5" s="54" t="s">
        <v>17</v>
      </c>
      <c r="F5" s="54" t="s">
        <v>17</v>
      </c>
      <c r="G5" s="54" t="s">
        <v>17</v>
      </c>
      <c r="H5" s="54" t="s">
        <v>17</v>
      </c>
      <c r="I5" s="54" t="s">
        <v>17</v>
      </c>
      <c r="J5" s="54" t="s">
        <v>17</v>
      </c>
      <c r="K5" s="55" t="s">
        <v>17</v>
      </c>
      <c r="L5" s="86" t="s">
        <v>17</v>
      </c>
      <c r="M5" s="57">
        <f t="shared" ref="M5:M14" si="0">COUNTIF(D5:K5,"+")/8</f>
        <v>1</v>
      </c>
    </row>
    <row r="6" spans="1:13" s="68" customFormat="1" x14ac:dyDescent="0.25">
      <c r="A6" s="63">
        <v>3</v>
      </c>
      <c r="B6" s="53" t="s">
        <v>90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  <c r="J6" s="54" t="s">
        <v>17</v>
      </c>
      <c r="K6" s="55" t="s">
        <v>17</v>
      </c>
      <c r="L6" s="86" t="s">
        <v>17</v>
      </c>
      <c r="M6" s="57">
        <f t="shared" si="0"/>
        <v>1</v>
      </c>
    </row>
    <row r="7" spans="1:13" s="68" customFormat="1" x14ac:dyDescent="0.25">
      <c r="A7" s="63">
        <v>4</v>
      </c>
      <c r="B7" s="53" t="s">
        <v>91</v>
      </c>
      <c r="C7" s="54" t="s">
        <v>17</v>
      </c>
      <c r="D7" s="54" t="s">
        <v>17</v>
      </c>
      <c r="E7" s="54" t="s">
        <v>17</v>
      </c>
      <c r="F7" s="54" t="s">
        <v>17</v>
      </c>
      <c r="G7" s="54" t="s">
        <v>17</v>
      </c>
      <c r="H7" s="54" t="s">
        <v>17</v>
      </c>
      <c r="I7" s="54" t="s">
        <v>17</v>
      </c>
      <c r="J7" s="54" t="s">
        <v>17</v>
      </c>
      <c r="K7" s="55" t="s">
        <v>17</v>
      </c>
      <c r="L7" s="86" t="s">
        <v>17</v>
      </c>
      <c r="M7" s="57">
        <f t="shared" si="0"/>
        <v>1</v>
      </c>
    </row>
    <row r="8" spans="1:13" s="68" customFormat="1" x14ac:dyDescent="0.25">
      <c r="A8" s="63">
        <v>5</v>
      </c>
      <c r="B8" s="53" t="s">
        <v>101</v>
      </c>
      <c r="C8" s="54" t="s">
        <v>17</v>
      </c>
      <c r="D8" s="54" t="s">
        <v>17</v>
      </c>
      <c r="E8" s="54" t="s">
        <v>17</v>
      </c>
      <c r="F8" s="54" t="s">
        <v>17</v>
      </c>
      <c r="G8" s="54" t="s">
        <v>17</v>
      </c>
      <c r="H8" s="54" t="s">
        <v>17</v>
      </c>
      <c r="I8" s="54" t="s">
        <v>17</v>
      </c>
      <c r="J8" s="54" t="s">
        <v>17</v>
      </c>
      <c r="K8" s="55" t="s">
        <v>17</v>
      </c>
      <c r="L8" s="86" t="s">
        <v>17</v>
      </c>
      <c r="M8" s="57">
        <f t="shared" si="0"/>
        <v>1</v>
      </c>
    </row>
    <row r="9" spans="1:13" s="68" customFormat="1" x14ac:dyDescent="0.25">
      <c r="A9" s="63">
        <v>6</v>
      </c>
      <c r="B9" s="53" t="s">
        <v>92</v>
      </c>
      <c r="C9" s="54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  <c r="J9" s="54" t="s">
        <v>17</v>
      </c>
      <c r="K9" s="55" t="s">
        <v>17</v>
      </c>
      <c r="L9" s="86" t="s">
        <v>17</v>
      </c>
      <c r="M9" s="57">
        <f t="shared" si="0"/>
        <v>1</v>
      </c>
    </row>
    <row r="10" spans="1:13" s="68" customFormat="1" x14ac:dyDescent="0.25">
      <c r="A10" s="63">
        <v>7</v>
      </c>
      <c r="B10" s="53" t="s">
        <v>93</v>
      </c>
      <c r="C10" s="54" t="s">
        <v>17</v>
      </c>
      <c r="D10" s="54" t="s">
        <v>17</v>
      </c>
      <c r="E10" s="54" t="s">
        <v>17</v>
      </c>
      <c r="F10" s="54" t="s">
        <v>17</v>
      </c>
      <c r="G10" s="54" t="s">
        <v>17</v>
      </c>
      <c r="H10" s="54" t="s">
        <v>17</v>
      </c>
      <c r="I10" s="54" t="s">
        <v>17</v>
      </c>
      <c r="J10" s="54" t="s">
        <v>17</v>
      </c>
      <c r="K10" s="55" t="s">
        <v>17</v>
      </c>
      <c r="L10" s="86" t="s">
        <v>17</v>
      </c>
      <c r="M10" s="57">
        <f t="shared" si="0"/>
        <v>1</v>
      </c>
    </row>
    <row r="11" spans="1:13" s="68" customFormat="1" x14ac:dyDescent="0.25">
      <c r="A11" s="63">
        <v>8</v>
      </c>
      <c r="B11" s="53" t="s">
        <v>94</v>
      </c>
      <c r="C11" s="54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  <c r="J11" s="54" t="s">
        <v>17</v>
      </c>
      <c r="K11" s="54" t="s">
        <v>17</v>
      </c>
      <c r="L11" s="86" t="s">
        <v>17</v>
      </c>
      <c r="M11" s="57">
        <f t="shared" si="0"/>
        <v>1</v>
      </c>
    </row>
    <row r="12" spans="1:13" s="68" customFormat="1" x14ac:dyDescent="0.25">
      <c r="A12" s="63">
        <v>9</v>
      </c>
      <c r="B12" s="53" t="s">
        <v>95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  <c r="J12" s="54" t="s">
        <v>17</v>
      </c>
      <c r="K12" s="55" t="s">
        <v>17</v>
      </c>
      <c r="L12" s="86" t="s">
        <v>17</v>
      </c>
      <c r="M12" s="57">
        <f t="shared" si="0"/>
        <v>1</v>
      </c>
    </row>
    <row r="13" spans="1:13" s="68" customFormat="1" x14ac:dyDescent="0.25">
      <c r="A13" s="63">
        <v>10</v>
      </c>
      <c r="B13" s="53" t="s">
        <v>96</v>
      </c>
      <c r="C13" s="54" t="s">
        <v>17</v>
      </c>
      <c r="D13" s="54" t="s">
        <v>17</v>
      </c>
      <c r="E13" s="54" t="s">
        <v>17</v>
      </c>
      <c r="F13" s="54" t="s">
        <v>17</v>
      </c>
      <c r="G13" s="54" t="s">
        <v>17</v>
      </c>
      <c r="H13" s="54" t="s">
        <v>17</v>
      </c>
      <c r="I13" s="54" t="s">
        <v>17</v>
      </c>
      <c r="J13" s="54" t="s">
        <v>17</v>
      </c>
      <c r="K13" s="55" t="s">
        <v>17</v>
      </c>
      <c r="L13" s="86" t="s">
        <v>17</v>
      </c>
      <c r="M13" s="57">
        <f t="shared" si="0"/>
        <v>1</v>
      </c>
    </row>
    <row r="14" spans="1:13" ht="15.75" thickBot="1" x14ac:dyDescent="0.3">
      <c r="A14" s="1">
        <v>11</v>
      </c>
      <c r="B14" s="46" t="s">
        <v>97</v>
      </c>
      <c r="C14" s="17" t="s">
        <v>17</v>
      </c>
      <c r="D14" s="17"/>
      <c r="E14" s="17"/>
      <c r="F14" s="17"/>
      <c r="G14" s="17"/>
      <c r="H14" s="17"/>
      <c r="I14" s="17"/>
      <c r="J14" s="17"/>
      <c r="K14" s="42"/>
      <c r="L14" s="43"/>
      <c r="M14" s="58">
        <f t="shared" si="0"/>
        <v>0</v>
      </c>
    </row>
    <row r="15" spans="1:13" ht="15.75" x14ac:dyDescent="0.25">
      <c r="A15" s="1"/>
      <c r="B15" s="12" t="s">
        <v>18</v>
      </c>
      <c r="C15" s="2">
        <v>42619</v>
      </c>
      <c r="D15" s="2">
        <v>42619</v>
      </c>
      <c r="E15" s="2">
        <v>42619</v>
      </c>
      <c r="F15" s="2">
        <v>42675</v>
      </c>
      <c r="G15" s="2">
        <v>42675</v>
      </c>
      <c r="H15" s="2">
        <v>42676</v>
      </c>
      <c r="I15" s="2">
        <v>42683</v>
      </c>
      <c r="J15" s="2">
        <v>42690</v>
      </c>
      <c r="K15" s="2">
        <v>42697</v>
      </c>
      <c r="L15" s="2">
        <v>42704</v>
      </c>
    </row>
    <row r="16" spans="1:13" x14ac:dyDescent="0.25">
      <c r="A16" s="3"/>
      <c r="C16" s="5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/>
  </sheetViews>
  <sheetFormatPr defaultRowHeight="15" x14ac:dyDescent="0.25"/>
  <cols>
    <col min="2" max="2" width="21.140625" bestFit="1" customWidth="1"/>
    <col min="3" max="3" width="9" bestFit="1" customWidth="1"/>
    <col min="6" max="6" width="10" bestFit="1" customWidth="1"/>
    <col min="8" max="11" width="8.5703125" bestFit="1" customWidth="1"/>
    <col min="12" max="12" width="10.5703125" bestFit="1" customWidth="1"/>
    <col min="13" max="13" width="7.28515625" bestFit="1" customWidth="1"/>
  </cols>
  <sheetData>
    <row r="2" spans="1:13" ht="15.75" thickBot="1" x14ac:dyDescent="0.3">
      <c r="A2" s="1"/>
      <c r="B2" s="11" t="s">
        <v>0</v>
      </c>
      <c r="C2" s="14" t="s">
        <v>41</v>
      </c>
      <c r="D2" s="13" t="s">
        <v>82</v>
      </c>
      <c r="E2" s="14" t="s">
        <v>83</v>
      </c>
      <c r="F2" s="14" t="s">
        <v>112</v>
      </c>
      <c r="G2" s="14" t="s">
        <v>84</v>
      </c>
      <c r="H2" s="15" t="s">
        <v>85</v>
      </c>
      <c r="I2" s="14" t="s">
        <v>86</v>
      </c>
      <c r="J2" s="15" t="s">
        <v>87</v>
      </c>
      <c r="K2" s="15" t="s">
        <v>88</v>
      </c>
    </row>
    <row r="3" spans="1:1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99</v>
      </c>
      <c r="M3" s="25" t="s">
        <v>113</v>
      </c>
    </row>
    <row r="4" spans="1:13" s="68" customFormat="1" x14ac:dyDescent="0.25">
      <c r="A4" s="63">
        <v>1</v>
      </c>
      <c r="B4" s="53" t="s">
        <v>111</v>
      </c>
      <c r="C4" s="54" t="s">
        <v>17</v>
      </c>
      <c r="D4" s="54" t="s">
        <v>17</v>
      </c>
      <c r="E4" s="54" t="s">
        <v>17</v>
      </c>
      <c r="F4" s="54" t="s">
        <v>17</v>
      </c>
      <c r="G4" s="54" t="s">
        <v>17</v>
      </c>
      <c r="H4" s="54" t="s">
        <v>17</v>
      </c>
      <c r="I4" s="54" t="s">
        <v>17</v>
      </c>
      <c r="J4" s="54" t="s">
        <v>17</v>
      </c>
      <c r="K4" s="54" t="s">
        <v>17</v>
      </c>
      <c r="L4" s="86" t="s">
        <v>17</v>
      </c>
      <c r="M4" s="57">
        <f>COUNTIF(D4:K4,"+")/8</f>
        <v>1</v>
      </c>
    </row>
    <row r="5" spans="1:13" s="68" customFormat="1" x14ac:dyDescent="0.25">
      <c r="A5" s="63">
        <v>2</v>
      </c>
      <c r="B5" s="53" t="s">
        <v>105</v>
      </c>
      <c r="C5" s="54" t="s">
        <v>17</v>
      </c>
      <c r="D5" s="54" t="s">
        <v>17</v>
      </c>
      <c r="E5" s="54" t="s">
        <v>17</v>
      </c>
      <c r="F5" s="54" t="s">
        <v>17</v>
      </c>
      <c r="G5" s="54" t="s">
        <v>17</v>
      </c>
      <c r="H5" s="54" t="s">
        <v>17</v>
      </c>
      <c r="I5" s="54" t="s">
        <v>17</v>
      </c>
      <c r="J5" s="54" t="s">
        <v>17</v>
      </c>
      <c r="K5" s="55" t="s">
        <v>17</v>
      </c>
      <c r="L5" s="86" t="s">
        <v>17</v>
      </c>
      <c r="M5" s="57">
        <f t="shared" ref="M5:M11" si="0">COUNTIF(D5:K5,"+")/8</f>
        <v>1</v>
      </c>
    </row>
    <row r="6" spans="1:13" s="68" customFormat="1" x14ac:dyDescent="0.25">
      <c r="A6" s="63">
        <v>3</v>
      </c>
      <c r="B6" s="53" t="s">
        <v>110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  <c r="J6" s="54" t="s">
        <v>17</v>
      </c>
      <c r="K6" s="54" t="s">
        <v>17</v>
      </c>
      <c r="L6" s="86" t="s">
        <v>17</v>
      </c>
      <c r="M6" s="57">
        <f t="shared" si="0"/>
        <v>1</v>
      </c>
    </row>
    <row r="7" spans="1:13" s="68" customFormat="1" x14ac:dyDescent="0.25">
      <c r="A7" s="63">
        <v>4</v>
      </c>
      <c r="B7" s="53" t="s">
        <v>109</v>
      </c>
      <c r="C7" s="54" t="s">
        <v>17</v>
      </c>
      <c r="D7" s="54" t="s">
        <v>17</v>
      </c>
      <c r="E7" s="54" t="s">
        <v>17</v>
      </c>
      <c r="F7" s="54" t="s">
        <v>17</v>
      </c>
      <c r="G7" s="54" t="s">
        <v>17</v>
      </c>
      <c r="H7" s="54" t="s">
        <v>17</v>
      </c>
      <c r="I7" s="54" t="s">
        <v>17</v>
      </c>
      <c r="J7" s="54" t="s">
        <v>17</v>
      </c>
      <c r="K7" s="55" t="s">
        <v>17</v>
      </c>
      <c r="L7" s="86" t="s">
        <v>17</v>
      </c>
      <c r="M7" s="57">
        <f t="shared" si="0"/>
        <v>1</v>
      </c>
    </row>
    <row r="8" spans="1:13" s="68" customFormat="1" x14ac:dyDescent="0.25">
      <c r="A8" s="63">
        <v>5</v>
      </c>
      <c r="B8" s="53" t="s">
        <v>106</v>
      </c>
      <c r="C8" s="54" t="s">
        <v>17</v>
      </c>
      <c r="D8" s="54" t="s">
        <v>17</v>
      </c>
      <c r="E8" s="54" t="s">
        <v>17</v>
      </c>
      <c r="F8" s="54" t="s">
        <v>17</v>
      </c>
      <c r="G8" s="54" t="s">
        <v>17</v>
      </c>
      <c r="H8" s="54" t="s">
        <v>17</v>
      </c>
      <c r="I8" s="54" t="s">
        <v>17</v>
      </c>
      <c r="J8" s="54" t="s">
        <v>17</v>
      </c>
      <c r="K8" s="54" t="s">
        <v>17</v>
      </c>
      <c r="L8" s="86" t="s">
        <v>17</v>
      </c>
      <c r="M8" s="57">
        <f t="shared" si="0"/>
        <v>1</v>
      </c>
    </row>
    <row r="9" spans="1:13" s="68" customFormat="1" x14ac:dyDescent="0.25">
      <c r="A9" s="63">
        <v>6</v>
      </c>
      <c r="B9" s="53" t="s">
        <v>104</v>
      </c>
      <c r="C9" s="54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  <c r="J9" s="54" t="s">
        <v>17</v>
      </c>
      <c r="K9" s="54" t="s">
        <v>17</v>
      </c>
      <c r="L9" s="86" t="s">
        <v>17</v>
      </c>
      <c r="M9" s="57">
        <f t="shared" si="0"/>
        <v>1</v>
      </c>
    </row>
    <row r="10" spans="1:13" s="68" customFormat="1" x14ac:dyDescent="0.25">
      <c r="A10" s="63">
        <v>7</v>
      </c>
      <c r="B10" s="53" t="s">
        <v>107</v>
      </c>
      <c r="C10" s="54" t="s">
        <v>17</v>
      </c>
      <c r="D10" s="54" t="s">
        <v>17</v>
      </c>
      <c r="E10" s="54" t="s">
        <v>17</v>
      </c>
      <c r="F10" s="54" t="s">
        <v>17</v>
      </c>
      <c r="G10" s="54" t="s">
        <v>17</v>
      </c>
      <c r="H10" s="54" t="s">
        <v>17</v>
      </c>
      <c r="I10" s="54" t="s">
        <v>17</v>
      </c>
      <c r="J10" s="54" t="s">
        <v>17</v>
      </c>
      <c r="K10" s="55" t="s">
        <v>17</v>
      </c>
      <c r="L10" s="86" t="s">
        <v>17</v>
      </c>
      <c r="M10" s="57">
        <f t="shared" si="0"/>
        <v>1</v>
      </c>
    </row>
    <row r="11" spans="1:13" s="68" customFormat="1" ht="15.75" thickBot="1" x14ac:dyDescent="0.3">
      <c r="A11" s="63">
        <v>8</v>
      </c>
      <c r="B11" s="87" t="s">
        <v>108</v>
      </c>
      <c r="C11" s="88" t="s">
        <v>17</v>
      </c>
      <c r="D11" s="88" t="s">
        <v>17</v>
      </c>
      <c r="E11" s="88" t="s">
        <v>17</v>
      </c>
      <c r="F11" s="88" t="s">
        <v>17</v>
      </c>
      <c r="G11" s="88" t="s">
        <v>17</v>
      </c>
      <c r="H11" s="88" t="s">
        <v>17</v>
      </c>
      <c r="I11" s="88" t="s">
        <v>17</v>
      </c>
      <c r="J11" s="88" t="s">
        <v>17</v>
      </c>
      <c r="K11" s="89" t="s">
        <v>17</v>
      </c>
      <c r="L11" s="90" t="s">
        <v>17</v>
      </c>
      <c r="M11" s="57">
        <f t="shared" si="0"/>
        <v>1</v>
      </c>
    </row>
    <row r="12" spans="1:13" ht="15.75" x14ac:dyDescent="0.25">
      <c r="A12" s="1"/>
      <c r="B12" s="6" t="s">
        <v>18</v>
      </c>
      <c r="C12" s="10">
        <v>42619</v>
      </c>
      <c r="D12" s="10">
        <v>42619</v>
      </c>
      <c r="E12" s="10">
        <v>42619</v>
      </c>
      <c r="F12" s="10">
        <v>42675</v>
      </c>
      <c r="G12" s="10">
        <v>42675</v>
      </c>
      <c r="H12" s="10">
        <v>42677</v>
      </c>
      <c r="I12" s="10">
        <v>42684</v>
      </c>
      <c r="J12" s="10">
        <v>42691</v>
      </c>
      <c r="K12" s="10">
        <v>42698</v>
      </c>
      <c r="L12" s="26">
        <v>42705</v>
      </c>
    </row>
    <row r="13" spans="1:13" x14ac:dyDescent="0.25">
      <c r="A13" s="3"/>
      <c r="C13" s="5">
        <v>0</v>
      </c>
      <c r="D13" s="5">
        <v>1</v>
      </c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5">
        <v>7</v>
      </c>
      <c r="K13" s="5">
        <v>8</v>
      </c>
      <c r="L13" s="5">
        <v>9</v>
      </c>
    </row>
  </sheetData>
  <sortState ref="B4:B11">
    <sortCondition ref="B4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"/>
  <sheetViews>
    <sheetView workbookViewId="0"/>
  </sheetViews>
  <sheetFormatPr defaultRowHeight="15" x14ac:dyDescent="0.25"/>
  <cols>
    <col min="2" max="2" width="21.140625" bestFit="1" customWidth="1"/>
    <col min="3" max="3" width="9" bestFit="1" customWidth="1"/>
    <col min="4" max="4" width="8.85546875" bestFit="1" customWidth="1"/>
    <col min="5" max="5" width="11.85546875" bestFit="1" customWidth="1"/>
    <col min="6" max="6" width="8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28515625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103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197</v>
      </c>
      <c r="P2" s="15" t="s">
        <v>209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99</v>
      </c>
      <c r="V3" s="25" t="s">
        <v>113</v>
      </c>
    </row>
    <row r="4" spans="1:22" s="68" customFormat="1" x14ac:dyDescent="0.25">
      <c r="A4" s="63">
        <v>1</v>
      </c>
      <c r="B4" s="64" t="s">
        <v>286</v>
      </c>
      <c r="C4" s="54" t="s">
        <v>17</v>
      </c>
      <c r="D4" s="54" t="s">
        <v>17</v>
      </c>
      <c r="E4" s="54" t="s">
        <v>17</v>
      </c>
      <c r="F4" s="54" t="s">
        <v>17</v>
      </c>
      <c r="G4" s="54" t="s">
        <v>17</v>
      </c>
      <c r="H4" s="54" t="s">
        <v>17</v>
      </c>
      <c r="I4" s="54" t="s">
        <v>17</v>
      </c>
      <c r="J4" s="54" t="s">
        <v>17</v>
      </c>
      <c r="K4" s="54" t="s">
        <v>17</v>
      </c>
      <c r="L4" s="65" t="s">
        <v>17</v>
      </c>
      <c r="M4" s="65" t="s">
        <v>17</v>
      </c>
      <c r="N4" s="65" t="s">
        <v>17</v>
      </c>
      <c r="O4" s="65" t="s">
        <v>17</v>
      </c>
      <c r="P4" s="65" t="s">
        <v>17</v>
      </c>
      <c r="Q4" s="65" t="s">
        <v>17</v>
      </c>
      <c r="R4" s="65" t="s">
        <v>17</v>
      </c>
      <c r="S4" s="65" t="s">
        <v>17</v>
      </c>
      <c r="T4" s="66" t="s">
        <v>17</v>
      </c>
      <c r="U4" s="67" t="s">
        <v>17</v>
      </c>
      <c r="V4" s="57">
        <f>COUNTIF(D4:T4,"+")/17</f>
        <v>1</v>
      </c>
    </row>
    <row r="5" spans="1:22" s="68" customFormat="1" x14ac:dyDescent="0.25">
      <c r="A5" s="63">
        <v>2</v>
      </c>
      <c r="B5" s="64" t="s">
        <v>126</v>
      </c>
      <c r="C5" s="54" t="s">
        <v>17</v>
      </c>
      <c r="D5" s="54" t="s">
        <v>17</v>
      </c>
      <c r="E5" s="54" t="s">
        <v>17</v>
      </c>
      <c r="F5" s="54" t="s">
        <v>17</v>
      </c>
      <c r="G5" s="54" t="s">
        <v>17</v>
      </c>
      <c r="H5" s="54" t="s">
        <v>17</v>
      </c>
      <c r="I5" s="54" t="s">
        <v>17</v>
      </c>
      <c r="J5" s="54" t="s">
        <v>17</v>
      </c>
      <c r="K5" s="54" t="s">
        <v>17</v>
      </c>
      <c r="L5" s="65" t="s">
        <v>17</v>
      </c>
      <c r="M5" s="65" t="s">
        <v>17</v>
      </c>
      <c r="N5" s="65" t="s">
        <v>17</v>
      </c>
      <c r="O5" s="65" t="s">
        <v>17</v>
      </c>
      <c r="P5" s="65" t="s">
        <v>17</v>
      </c>
      <c r="Q5" s="65" t="s">
        <v>17</v>
      </c>
      <c r="R5" s="65" t="s">
        <v>17</v>
      </c>
      <c r="S5" s="65" t="s">
        <v>17</v>
      </c>
      <c r="T5" s="66" t="s">
        <v>17</v>
      </c>
      <c r="U5" s="67" t="s">
        <v>17</v>
      </c>
      <c r="V5" s="57">
        <f t="shared" ref="V5:V15" si="0">COUNTIF(D5:T5,"+")/17</f>
        <v>1</v>
      </c>
    </row>
    <row r="6" spans="1:22" s="68" customFormat="1" x14ac:dyDescent="0.25">
      <c r="A6" s="63">
        <v>3</v>
      </c>
      <c r="B6" s="64" t="s">
        <v>127</v>
      </c>
      <c r="C6" s="54" t="s">
        <v>17</v>
      </c>
      <c r="D6" s="54" t="s">
        <v>17</v>
      </c>
      <c r="E6" s="54" t="s">
        <v>17</v>
      </c>
      <c r="F6" s="54" t="s">
        <v>17</v>
      </c>
      <c r="G6" s="54" t="s">
        <v>17</v>
      </c>
      <c r="H6" s="54" t="s">
        <v>17</v>
      </c>
      <c r="I6" s="54" t="s">
        <v>17</v>
      </c>
      <c r="J6" s="54" t="s">
        <v>17</v>
      </c>
      <c r="K6" s="54" t="s">
        <v>17</v>
      </c>
      <c r="L6" s="65" t="s">
        <v>17</v>
      </c>
      <c r="M6" s="65" t="s">
        <v>17</v>
      </c>
      <c r="N6" s="65" t="s">
        <v>17</v>
      </c>
      <c r="O6" s="65" t="s">
        <v>17</v>
      </c>
      <c r="P6" s="65" t="s">
        <v>17</v>
      </c>
      <c r="Q6" s="65" t="s">
        <v>17</v>
      </c>
      <c r="R6" s="65" t="s">
        <v>17</v>
      </c>
      <c r="S6" s="65" t="s">
        <v>17</v>
      </c>
      <c r="T6" s="66" t="s">
        <v>17</v>
      </c>
      <c r="U6" s="67" t="s">
        <v>17</v>
      </c>
      <c r="V6" s="57">
        <f t="shared" si="0"/>
        <v>1</v>
      </c>
    </row>
    <row r="7" spans="1:22" s="68" customFormat="1" x14ac:dyDescent="0.25">
      <c r="A7" s="63">
        <v>4</v>
      </c>
      <c r="B7" s="64" t="s">
        <v>128</v>
      </c>
      <c r="C7" s="54" t="s">
        <v>17</v>
      </c>
      <c r="D7" s="54" t="s">
        <v>17</v>
      </c>
      <c r="E7" s="54" t="s">
        <v>17</v>
      </c>
      <c r="F7" s="54" t="s">
        <v>17</v>
      </c>
      <c r="G7" s="54" t="s">
        <v>17</v>
      </c>
      <c r="H7" s="54" t="s">
        <v>17</v>
      </c>
      <c r="I7" s="54" t="s">
        <v>17</v>
      </c>
      <c r="J7" s="54" t="s">
        <v>17</v>
      </c>
      <c r="K7" s="54" t="s">
        <v>17</v>
      </c>
      <c r="L7" s="65" t="s">
        <v>17</v>
      </c>
      <c r="M7" s="65" t="s">
        <v>17</v>
      </c>
      <c r="N7" s="65" t="s">
        <v>17</v>
      </c>
      <c r="O7" s="65" t="s">
        <v>17</v>
      </c>
      <c r="P7" s="65" t="s">
        <v>17</v>
      </c>
      <c r="Q7" s="65" t="s">
        <v>17</v>
      </c>
      <c r="R7" s="65" t="s">
        <v>17</v>
      </c>
      <c r="S7" s="65" t="s">
        <v>17</v>
      </c>
      <c r="T7" s="66" t="s">
        <v>17</v>
      </c>
      <c r="U7" s="67" t="s">
        <v>17</v>
      </c>
      <c r="V7" s="57">
        <f t="shared" si="0"/>
        <v>1</v>
      </c>
    </row>
    <row r="8" spans="1:22" s="68" customFormat="1" x14ac:dyDescent="0.25">
      <c r="A8" s="63">
        <v>5</v>
      </c>
      <c r="B8" s="64" t="s">
        <v>129</v>
      </c>
      <c r="C8" s="54"/>
      <c r="D8" s="54"/>
      <c r="E8" s="54"/>
      <c r="F8" s="54"/>
      <c r="G8" s="54"/>
      <c r="H8" s="54"/>
      <c r="I8" s="54"/>
      <c r="J8" s="54"/>
      <c r="K8" s="54"/>
      <c r="L8" s="65"/>
      <c r="M8" s="65"/>
      <c r="N8" s="65"/>
      <c r="O8" s="65"/>
      <c r="P8" s="65"/>
      <c r="Q8" s="65"/>
      <c r="R8" s="65"/>
      <c r="S8" s="65"/>
      <c r="T8" s="66"/>
      <c r="U8" s="67"/>
      <c r="V8" s="57">
        <f t="shared" si="0"/>
        <v>0</v>
      </c>
    </row>
    <row r="9" spans="1:22" s="68" customFormat="1" x14ac:dyDescent="0.25">
      <c r="A9" s="63">
        <v>6</v>
      </c>
      <c r="B9" s="64" t="s">
        <v>151</v>
      </c>
      <c r="C9" s="54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  <c r="J9" s="54" t="s">
        <v>17</v>
      </c>
      <c r="K9" s="54" t="s">
        <v>17</v>
      </c>
      <c r="L9" s="65" t="s">
        <v>17</v>
      </c>
      <c r="M9" s="65" t="s">
        <v>17</v>
      </c>
      <c r="N9" s="65" t="s">
        <v>17</v>
      </c>
      <c r="O9" s="65" t="s">
        <v>17</v>
      </c>
      <c r="P9" s="65" t="s">
        <v>17</v>
      </c>
      <c r="Q9" s="65" t="s">
        <v>17</v>
      </c>
      <c r="R9" s="65" t="s">
        <v>17</v>
      </c>
      <c r="S9" s="65" t="s">
        <v>17</v>
      </c>
      <c r="T9" s="66" t="s">
        <v>17</v>
      </c>
      <c r="U9" s="67" t="s">
        <v>17</v>
      </c>
      <c r="V9" s="57">
        <f t="shared" si="0"/>
        <v>1</v>
      </c>
    </row>
    <row r="10" spans="1:22" s="68" customFormat="1" x14ac:dyDescent="0.25">
      <c r="A10" s="63">
        <v>7</v>
      </c>
      <c r="B10" s="64" t="s">
        <v>130</v>
      </c>
      <c r="C10" s="54" t="s">
        <v>17</v>
      </c>
      <c r="D10" s="54" t="s">
        <v>17</v>
      </c>
      <c r="E10" s="54" t="s">
        <v>17</v>
      </c>
      <c r="F10" s="54" t="s">
        <v>17</v>
      </c>
      <c r="G10" s="54" t="s">
        <v>17</v>
      </c>
      <c r="H10" s="54" t="s">
        <v>17</v>
      </c>
      <c r="I10" s="54" t="s">
        <v>17</v>
      </c>
      <c r="J10" s="54" t="s">
        <v>17</v>
      </c>
      <c r="K10" s="54" t="s">
        <v>17</v>
      </c>
      <c r="L10" s="65" t="s">
        <v>17</v>
      </c>
      <c r="M10" s="65" t="s">
        <v>17</v>
      </c>
      <c r="N10" s="65" t="s">
        <v>17</v>
      </c>
      <c r="O10" s="65" t="s">
        <v>17</v>
      </c>
      <c r="P10" s="65" t="s">
        <v>17</v>
      </c>
      <c r="Q10" s="65" t="s">
        <v>17</v>
      </c>
      <c r="R10" s="65" t="s">
        <v>17</v>
      </c>
      <c r="S10" s="65" t="s">
        <v>17</v>
      </c>
      <c r="T10" s="66" t="s">
        <v>17</v>
      </c>
      <c r="U10" s="67" t="s">
        <v>17</v>
      </c>
      <c r="V10" s="57">
        <f t="shared" si="0"/>
        <v>1</v>
      </c>
    </row>
    <row r="11" spans="1:22" s="68" customFormat="1" x14ac:dyDescent="0.25">
      <c r="A11" s="63">
        <v>8</v>
      </c>
      <c r="B11" s="64" t="s">
        <v>131</v>
      </c>
      <c r="C11" s="54" t="s">
        <v>17</v>
      </c>
      <c r="D11" s="54" t="s">
        <v>17</v>
      </c>
      <c r="E11" s="54" t="s">
        <v>17</v>
      </c>
      <c r="F11" s="54" t="s">
        <v>17</v>
      </c>
      <c r="G11" s="54" t="s">
        <v>17</v>
      </c>
      <c r="H11" s="54" t="s">
        <v>17</v>
      </c>
      <c r="I11" s="54" t="s">
        <v>17</v>
      </c>
      <c r="J11" s="54" t="s">
        <v>17</v>
      </c>
      <c r="K11" s="54" t="s">
        <v>17</v>
      </c>
      <c r="L11" s="65" t="s">
        <v>17</v>
      </c>
      <c r="M11" s="65" t="s">
        <v>17</v>
      </c>
      <c r="N11" s="65" t="s">
        <v>17</v>
      </c>
      <c r="O11" s="65" t="s">
        <v>17</v>
      </c>
      <c r="P11" s="65" t="s">
        <v>17</v>
      </c>
      <c r="Q11" s="65" t="s">
        <v>17</v>
      </c>
      <c r="R11" s="65" t="s">
        <v>17</v>
      </c>
      <c r="S11" s="65" t="s">
        <v>17</v>
      </c>
      <c r="T11" s="66" t="s">
        <v>17</v>
      </c>
      <c r="U11" s="67" t="s">
        <v>17</v>
      </c>
      <c r="V11" s="57">
        <f t="shared" si="0"/>
        <v>1</v>
      </c>
    </row>
    <row r="12" spans="1:22" s="68" customFormat="1" x14ac:dyDescent="0.25">
      <c r="A12" s="63">
        <v>9</v>
      </c>
      <c r="B12" s="64" t="s">
        <v>133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  <c r="J12" s="54" t="s">
        <v>17</v>
      </c>
      <c r="K12" s="54" t="s">
        <v>17</v>
      </c>
      <c r="L12" s="65" t="s">
        <v>17</v>
      </c>
      <c r="M12" s="65" t="s">
        <v>17</v>
      </c>
      <c r="N12" s="65" t="s">
        <v>17</v>
      </c>
      <c r="O12" s="65" t="s">
        <v>17</v>
      </c>
      <c r="P12" s="65" t="s">
        <v>17</v>
      </c>
      <c r="Q12" s="65" t="s">
        <v>17</v>
      </c>
      <c r="R12" s="65" t="s">
        <v>17</v>
      </c>
      <c r="S12" s="65" t="s">
        <v>17</v>
      </c>
      <c r="T12" s="66" t="s">
        <v>17</v>
      </c>
      <c r="U12" s="67" t="s">
        <v>17</v>
      </c>
      <c r="V12" s="57">
        <f t="shared" si="0"/>
        <v>1</v>
      </c>
    </row>
    <row r="13" spans="1:22" s="68" customFormat="1" x14ac:dyDescent="0.25">
      <c r="A13" s="63">
        <v>10</v>
      </c>
      <c r="B13" s="64" t="s">
        <v>132</v>
      </c>
      <c r="C13" s="54" t="s">
        <v>17</v>
      </c>
      <c r="D13" s="54" t="s">
        <v>17</v>
      </c>
      <c r="E13" s="54" t="s">
        <v>17</v>
      </c>
      <c r="F13" s="54" t="s">
        <v>17</v>
      </c>
      <c r="G13" s="54" t="s">
        <v>17</v>
      </c>
      <c r="H13" s="54" t="s">
        <v>17</v>
      </c>
      <c r="I13" s="54" t="s">
        <v>17</v>
      </c>
      <c r="J13" s="54" t="s">
        <v>17</v>
      </c>
      <c r="K13" s="54" t="s">
        <v>17</v>
      </c>
      <c r="L13" s="65" t="s">
        <v>17</v>
      </c>
      <c r="M13" s="65" t="s">
        <v>17</v>
      </c>
      <c r="N13" s="65" t="s">
        <v>17</v>
      </c>
      <c r="O13" s="65" t="s">
        <v>17</v>
      </c>
      <c r="P13" s="65" t="s">
        <v>17</v>
      </c>
      <c r="Q13" s="65" t="s">
        <v>17</v>
      </c>
      <c r="R13" s="65" t="s">
        <v>17</v>
      </c>
      <c r="S13" s="65" t="s">
        <v>17</v>
      </c>
      <c r="T13" s="66" t="s">
        <v>17</v>
      </c>
      <c r="U13" s="67" t="s">
        <v>17</v>
      </c>
      <c r="V13" s="57">
        <f t="shared" si="0"/>
        <v>1</v>
      </c>
    </row>
    <row r="14" spans="1:22" x14ac:dyDescent="0.25">
      <c r="A14" s="3">
        <v>11</v>
      </c>
      <c r="B14" s="47" t="s">
        <v>134</v>
      </c>
      <c r="C14" s="17" t="s">
        <v>17</v>
      </c>
      <c r="D14" s="17" t="s">
        <v>17</v>
      </c>
      <c r="E14" s="17" t="s">
        <v>17</v>
      </c>
      <c r="F14" s="17" t="s">
        <v>17</v>
      </c>
      <c r="G14" s="17" t="s">
        <v>17</v>
      </c>
      <c r="H14" s="17" t="s">
        <v>17</v>
      </c>
      <c r="I14" s="17" t="s">
        <v>17</v>
      </c>
      <c r="J14" s="17" t="s">
        <v>17</v>
      </c>
      <c r="K14" s="17"/>
      <c r="L14" s="18" t="s">
        <v>17</v>
      </c>
      <c r="M14" s="18"/>
      <c r="N14" s="18" t="s">
        <v>17</v>
      </c>
      <c r="O14" s="18"/>
      <c r="P14" s="18"/>
      <c r="Q14" s="18"/>
      <c r="R14" s="18"/>
      <c r="S14" s="18"/>
      <c r="T14" s="44"/>
      <c r="U14" s="40"/>
      <c r="V14" s="58">
        <f t="shared" si="0"/>
        <v>0.52941176470588236</v>
      </c>
    </row>
    <row r="15" spans="1:22" s="68" customFormat="1" ht="15.75" thickBot="1" x14ac:dyDescent="0.3">
      <c r="A15" s="63">
        <v>12</v>
      </c>
      <c r="B15" s="64" t="s">
        <v>298</v>
      </c>
      <c r="C15" s="54" t="s">
        <v>17</v>
      </c>
      <c r="D15" s="54" t="s">
        <v>17</v>
      </c>
      <c r="E15" s="54" t="s">
        <v>17</v>
      </c>
      <c r="F15" s="54" t="s">
        <v>17</v>
      </c>
      <c r="G15" s="54" t="s">
        <v>17</v>
      </c>
      <c r="H15" s="54" t="s">
        <v>17</v>
      </c>
      <c r="I15" s="54" t="s">
        <v>17</v>
      </c>
      <c r="J15" s="54" t="s">
        <v>17</v>
      </c>
      <c r="K15" s="54" t="s">
        <v>17</v>
      </c>
      <c r="L15" s="65" t="s">
        <v>17</v>
      </c>
      <c r="M15" s="65" t="s">
        <v>17</v>
      </c>
      <c r="N15" s="65" t="s">
        <v>17</v>
      </c>
      <c r="O15" s="65" t="s">
        <v>17</v>
      </c>
      <c r="P15" s="65" t="s">
        <v>17</v>
      </c>
      <c r="Q15" s="65" t="s">
        <v>17</v>
      </c>
      <c r="R15" s="65" t="s">
        <v>17</v>
      </c>
      <c r="S15" s="65" t="s">
        <v>17</v>
      </c>
      <c r="T15" s="66" t="s">
        <v>17</v>
      </c>
      <c r="U15" s="69" t="s">
        <v>17</v>
      </c>
      <c r="V15" s="57">
        <f t="shared" si="0"/>
        <v>1</v>
      </c>
    </row>
    <row r="16" spans="1:22" ht="15.75" x14ac:dyDescent="0.25">
      <c r="B16" s="34" t="s">
        <v>18</v>
      </c>
      <c r="C16" s="10">
        <v>42628</v>
      </c>
      <c r="D16" s="10">
        <v>42635</v>
      </c>
      <c r="E16" s="10">
        <v>42642</v>
      </c>
      <c r="F16" s="10">
        <v>42649</v>
      </c>
      <c r="G16" s="10">
        <v>42687</v>
      </c>
      <c r="H16" s="10">
        <v>42663</v>
      </c>
      <c r="I16" s="10">
        <v>42677</v>
      </c>
      <c r="J16" s="10">
        <v>42684</v>
      </c>
      <c r="K16" s="10">
        <v>42691</v>
      </c>
      <c r="L16" s="10">
        <v>42728</v>
      </c>
      <c r="M16" s="10">
        <v>42705</v>
      </c>
      <c r="N16" s="10">
        <v>42712</v>
      </c>
      <c r="O16" s="10">
        <v>42713</v>
      </c>
      <c r="P16" s="10">
        <v>42719</v>
      </c>
      <c r="Q16" s="10">
        <v>42720</v>
      </c>
      <c r="R16" s="8"/>
      <c r="S16" s="8"/>
      <c r="T16" s="8"/>
      <c r="U16" s="8"/>
    </row>
    <row r="17" spans="2:21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ФФР13</vt:lpstr>
      <vt:lpstr>ФФР11</vt:lpstr>
      <vt:lpstr>ПП12</vt:lpstr>
      <vt:lpstr>СПсД13</vt:lpstr>
      <vt:lpstr>СПД13-off</vt:lpstr>
      <vt:lpstr>АН202</vt:lpstr>
      <vt:lpstr>АН201</vt:lpstr>
      <vt:lpstr>АНи204</vt:lpstr>
      <vt:lpstr>СНА106</vt:lpstr>
      <vt:lpstr>СНА110</vt:lpstr>
      <vt:lpstr>ТГ4года</vt:lpstr>
      <vt:lpstr>САН109</vt:lpstr>
      <vt:lpstr>САН108</vt:lpstr>
      <vt:lpstr>ПС14</vt:lpstr>
      <vt:lpstr>ИА1</vt:lpstr>
      <vt:lpstr>ИР1</vt:lpstr>
      <vt:lpstr>БА41</vt:lpstr>
      <vt:lpstr>БА4ОЗО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2016-12-31T23:18:22Z</dcterms:modified>
</cp:coreProperties>
</file>