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еместр 2" r:id="rId1" sheetId="1" state="visible"/>
    <sheet name="семестр 1" r:id="rId2" sheetId="2" state="visible"/>
  </sheets>
  <definedNames/>
</workbook>
</file>

<file path=xl/comments1.xml><?xml version="1.0" encoding="utf-8"?>
<comments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authors>
    <author/>
  </authors>
  <commentList>
    <comment authorId="0" ref="K2">
      <text>
        <r>
          <t>учебное задание</t>
        </r>
        <r>
          <t xml:space="preserve">
</t>
        </r>
        <r>
          <t xml:space="preserve">	-Ольга Александровна</t>
        </r>
      </text>
    </comment>
    <comment authorId="0" ref="H3">
      <text>
        <r>
          <t>перевод с русского на русский</t>
        </r>
        <r>
          <t xml:space="preserve">
</t>
        </r>
        <r>
          <t xml:space="preserve">	-Ольга Александровна</t>
        </r>
      </text>
    </comment>
    <comment authorId="0" ref="D6">
      <text>
        <r>
          <t>hash</t>
        </r>
        <r>
          <t xml:space="preserve">
</t>
        </r>
        <r>
          <t xml:space="preserve">	-Ольга Александровна</t>
        </r>
      </text>
    </comment>
    <comment authorId="0" ref="H6">
      <text>
        <r>
          <t>какой текст вводить?</t>
        </r>
        <r>
          <t xml:space="preserve">
</t>
        </r>
        <r>
          <t xml:space="preserve">	-Ольга Александровна</t>
        </r>
      </text>
    </comment>
    <comment authorId="0" ref="G7">
      <text>
        <r>
          <t>в словаре бардак</t>
        </r>
        <r>
          <t xml:space="preserve">
</t>
        </r>
        <r>
          <t xml:space="preserve">	-Ольга Александровна</t>
        </r>
      </text>
    </comment>
    <comment authorId="0" ref="H7">
      <text>
        <r>
          <t>оба html aфайла не работают</t>
        </r>
        <r>
          <t xml:space="preserve">
</t>
        </r>
        <r>
          <t xml:space="preserve">	-Ольга Александровна</t>
        </r>
      </text>
    </comment>
    <comment authorId="0" ref="X7">
      <text>
        <r>
          <t>локализация календаря</t>
        </r>
        <r>
          <t xml:space="preserve">
</t>
        </r>
        <r>
          <t xml:space="preserve">	-Ольга Александровна</t>
        </r>
      </text>
    </comment>
    <comment authorId="0" ref="F8">
      <text>
        <r>
          <t>Перфокарта</t>
        </r>
        <r>
          <t xml:space="preserve">
</t>
        </r>
        <r>
          <t xml:space="preserve">	-Ольга Александровна</t>
        </r>
      </text>
    </comment>
  </commentList>
</comments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<sst xmlns="http://schemas.openxmlformats.org/spreadsheetml/2006/main" xmlns:a="http://schemas.openxmlformats.org/drawingml/2006/main" xmlns:a15="http://schemas.microsoft.com/office/drawing/2012/main" xmlns:asvg="http://schemas.microsoft.com/office/drawing/2016/SVG/main" xmlns:c="http://schemas.openxmlformats.org/drawingml/2006/chart" xmlns:co="http://ncloudtech.com" xmlns:co-ooxml="http://ncloudtech.com/ooxml" xmlns:m="http://schemas.openxmlformats.org/officeDocument/2006/math" xmlns:mc="http://schemas.openxmlformats.org/markup-compatibility/2006" xmlns:o="urn:schemas-microsoft-com:office:office" xmlns:p="http://schemas.openxmlformats.org/presentationml/2006/main" xmlns:pic="http://schemas.openxmlformats.org/drawingml/2006/picture" xmlns:r="http://schemas.openxmlformats.org/officeDocument/2006/relationships" xmlns:s="http://schemas.openxmlformats.org/officeDocument/2006/sharedTypes" xmlns:sl="http://schemas.openxmlformats.org/schemaLibrary/2006/main" xmlns:v="urn:schemas-microsoft-com:vml" xmlns:w="http://schemas.openxmlformats.org/wordprocessingml/2006/main" xmlns:w14="http://schemas.microsoft.com/office/word/2010/wordml" xmlns:w15="http://schemas.microsoft.com/office/word/2012/wordml" xmlns:wp="http://schemas.openxmlformats.org/drawingml/2006/wordprocessingDrawing" xmlns:wpg="http://schemas.microsoft.com/office/word/2010/wordprocessingGroup" xmlns:wps="http://schemas.microsoft.com/office/word/2010/wordprocessingShape" xmlns:x="urn:schemas-microsoft-com:office:excel" xmlns:x14="http://schemas.microsoft.com/office/spreadsheetml/2009/9/main" xmlns:xdr="http://schemas.openxmlformats.org/drawingml/2006/spreadsheetDrawing" xmlns:xm="http://schemas.microsoft.com/office/excel/2006/main" mc:Ignorable="co co-ooxml w14 x14 w15">
  <si/>
  <si>
    <t>Mt</t>
  </si>
  <si>
    <t>CMU</t>
  </si>
  <si>
    <t>HT</t>
  </si>
  <si>
    <t>CT</t>
  </si>
  <si>
    <t>LJ</t>
  </si>
  <si>
    <t>mT</t>
  </si>
  <si>
    <t>Art</t>
  </si>
  <si>
    <t>HD</t>
  </si>
  <si>
    <t>LUD</t>
  </si>
  <si>
    <t>DSL</t>
  </si>
  <si>
    <t>LT</t>
  </si>
  <si>
    <t>DW</t>
  </si>
  <si>
    <t>Pr</t>
  </si>
  <si>
    <t>P3</t>
  </si>
  <si>
    <t>SCont</t>
  </si>
  <si>
    <t>TM</t>
  </si>
  <si>
    <t>Loc</t>
  </si>
  <si>
    <t>Loc2</t>
  </si>
  <si>
    <t>WMT</t>
  </si>
  <si>
    <t>ЭКЗАМЕН</t>
  </si>
  <si>
    <t>Андреева Екатерина</t>
  </si>
  <si>
    <t>+</t>
  </si>
  <si>
    <t>Воробьева Татьяна</t>
  </si>
  <si>
    <t>Гвоздик Наталья</t>
  </si>
  <si>
    <r>
      <rPr>
        <rFont val="Arial"/>
        <b val="true"/>
        <color rgb="FF0000" tint="0"/>
        <sz val="10"/>
      </rPr>
      <t>Гойшик Ксения</t>
    </r>
  </si>
  <si>
    <t>Елисеева Серафима</t>
  </si>
  <si>
    <t>Калиновская Ирина</t>
  </si>
  <si>
    <r>
      <rPr>
        <rFont val="Arial"/>
        <b val="true"/>
        <i val="true"/>
        <color rgb="FF0000" tint="0"/>
        <sz val="10"/>
      </rPr>
      <t>Касянюк Наталья</t>
    </r>
  </si>
  <si>
    <r>
      <rPr>
        <rFont val="Arial"/>
        <b val="true"/>
        <color rgb="FF0000" tint="0"/>
        <sz val="10"/>
      </rPr>
      <t>Мартынова Арина</t>
    </r>
  </si>
  <si>
    <r>
      <rPr>
        <rFont val="Arial"/>
        <b val="true"/>
        <color rgb="FF0000" tint="0"/>
        <sz val="10"/>
      </rPr>
      <t>Матиевская Вероника</t>
    </r>
  </si>
  <si>
    <t>Нестерук Валентин</t>
  </si>
  <si>
    <t>Писарев Дмитрий</t>
  </si>
  <si>
    <t>-</t>
  </si>
  <si>
    <r>
      <rPr>
        <rFont val="Arial"/>
        <b val="true"/>
        <color rgb="FF0000" tint="0"/>
        <sz val="10"/>
      </rPr>
      <t>Троц Диана</t>
    </r>
  </si>
  <si>
    <t>Дата</t>
  </si>
  <si>
    <t>Deadline</t>
  </si>
  <si>
    <t>Дата обновления:</t>
  </si>
  <si>
    <t>DF</t>
  </si>
  <si>
    <t>D1</t>
  </si>
  <si>
    <t>Iλιάς</t>
  </si>
  <si>
    <t>PA</t>
  </si>
  <si>
    <t>TP</t>
  </si>
  <si>
    <t>FLG</t>
  </si>
  <si>
    <t>CBY</t>
  </si>
  <si>
    <t>CBY2</t>
  </si>
  <si>
    <t>N-corpus</t>
  </si>
  <si>
    <t>OC2</t>
  </si>
  <si>
    <t>CL</t>
  </si>
  <si>
    <t>CLL</t>
  </si>
  <si>
    <t>CG</t>
  </si>
  <si>
    <t>BNgV</t>
  </si>
  <si>
    <t>CE</t>
  </si>
  <si>
    <t>CLL2</t>
  </si>
  <si>
    <t>CLit</t>
  </si>
  <si>
    <t>CDic</t>
  </si>
  <si>
    <t>RV</t>
  </si>
  <si>
    <t>SC</t>
  </si>
  <si>
    <t>ЗАЧЁТ</t>
  </si>
  <si>
    <t>Гойшик Ксения</t>
  </si>
  <si>
    <t>Касянюк Наталья</t>
  </si>
  <si>
    <t>Кронда Анжелика</t>
  </si>
  <si>
    <t>Мартынова Арина</t>
  </si>
  <si>
    <t>Матиевская Вероника</t>
  </si>
  <si>
    <t>Троц Диана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</si>
</sst>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-mm" formatCode="dd-mm" numFmtId="1001"/>
    <numFmt co:extendedFormatCode="@" formatCode="@" numFmtId="1002"/>
    <numFmt co:extendedFormatCode="0.00;-0.00" formatCode="0.00;-0.00" numFmtId="1003"/>
    <numFmt co:extendedFormatCode="d-m" formatCode="d-m" numFmtId="1004"/>
  </numFmts>
  <fonts count="26">
    <font>
      <name val="Calibri"/>
      <color rgb="000000" tint="0"/>
      <sz val="11"/>
    </font>
    <font>
      <color rgb="000000" tint="0"/>
      <sz val="10"/>
      <scheme val="minor"/>
    </font>
    <font>
      <name val="Calibri"/>
      <sz val="14"/>
    </font>
    <font>
      <name val="Arial"/>
      <color rgb="FFFFFF" tint="0"/>
      <sz val="10"/>
    </font>
    <font>
      <name val="Arial"/>
      <color rgb="FFFFFF" tint="0"/>
      <sz val="14"/>
      <u val="single"/>
    </font>
    <font>
      <name val="Arial"/>
      <color rgb="FFFFFF" tint="0"/>
      <sz val="10"/>
      <u val="single"/>
    </font>
    <font>
      <name val="Arial"/>
      <color rgb="FF0000" tint="0"/>
      <sz val="10"/>
    </font>
    <font>
      <name val="Arial"/>
      <color rgb="FB290D" tint="0"/>
      <sz val="12"/>
    </font>
    <font>
      <name val="Arial"/>
      <color theme="4" tint="0"/>
      <sz val="10"/>
    </font>
    <font>
      <name val="Arial"/>
      <color rgb="4A86E8" tint="0"/>
      <sz val="10"/>
    </font>
    <font>
      <color rgb="4A86E8" tint="0"/>
      <sz val="10"/>
      <scheme val="minor"/>
    </font>
    <font>
      <name val="Arial"/>
      <b val="true"/>
      <color rgb="FF0000" tint="0"/>
      <sz val="10"/>
    </font>
    <font>
      <color rgb="FF0000" tint="0"/>
      <sz val="10"/>
      <scheme val="minor"/>
    </font>
    <font>
      <name val="Arial"/>
      <b val="true"/>
      <i val="true"/>
      <color rgb="FF0000" tint="0"/>
      <sz val="10"/>
    </font>
    <font>
      <name val="Arial"/>
      <color theme="1" tint="0"/>
      <sz val="10"/>
    </font>
    <font>
      <name val="Arial"/>
      <color theme="1" tint="0"/>
      <sz val="12"/>
    </font>
    <font>
      <color theme="1" tint="0"/>
      <sz val="10"/>
      <scheme val="minor"/>
    </font>
    <font>
      <color theme="1" tint="0"/>
      <sz val="12"/>
      <scheme val="minor"/>
    </font>
    <font>
      <color rgb="000000" tint="0"/>
      <sz val="14"/>
      <scheme val="minor"/>
    </font>
    <font>
      <color rgb="FFFFFF" tint="0"/>
      <sz val="10"/>
      <scheme val="minor"/>
    </font>
    <font>
      <color rgb="FFFFFF" tint="0"/>
      <sz val="14"/>
      <scheme val="minor"/>
    </font>
    <font>
      <name val="Arial"/>
      <color theme="5" tint="0"/>
      <sz val="10"/>
    </font>
    <font>
      <name val="Arial"/>
      <color rgb="EA4335" tint="0"/>
      <sz val="10"/>
    </font>
    <font>
      <name val="Arial"/>
      <color rgb="4285F4" tint="0"/>
      <sz val="10"/>
    </font>
    <font>
      <name val="Arial"/>
      <i val="true"/>
      <color rgb="FF0000" tint="0"/>
      <sz val="10"/>
    </font>
    <font>
      <b val="true"/>
      <color rgb="FFFFFF" tint="0"/>
      <sz val="10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00" tint="0"/>
      </patternFill>
    </fill>
    <fill>
      <patternFill patternType="solid">
        <fgColor rgb="4285F4" tint="0"/>
      </patternFill>
    </fill>
    <fill>
      <patternFill patternType="solid">
        <fgColor rgb="6AA84F" tint="0"/>
      </patternFill>
    </fill>
    <fill>
      <patternFill patternType="solid">
        <fgColor rgb="FFD966" tint="0"/>
      </patternFill>
    </fill>
    <fill>
      <patternFill patternType="solid">
        <fgColor theme="4" tint="0"/>
      </patternFill>
    </fill>
    <fill>
      <patternFill patternType="solid">
        <fgColor rgb="FF0000" tint="0"/>
      </patternFill>
    </fill>
    <fill>
      <patternFill patternType="solid">
        <fgColor rgb="D9EAD3" tint="0"/>
      </patternFill>
    </fill>
    <fill>
      <patternFill patternType="solid">
        <fgColor rgb="D9D9D9" tint="0"/>
      </patternFill>
    </fill>
    <fill>
      <patternFill patternType="solid">
        <fgColor rgb="FFFFFF" tint="0"/>
      </patternFill>
    </fill>
    <fill>
      <patternFill patternType="solid">
        <fgColor rgb="E06666" tint="0"/>
      </patternFill>
    </fill>
    <fill>
      <patternFill patternType="solid">
        <fgColor rgb="F4CCCC" tint="0"/>
      </patternFill>
    </fill>
  </fills>
  <borders count="7">
    <border>
      <left style="none"/>
      <right style="none"/>
      <top style="none"/>
      <bottom style="none"/>
      <diagonal style="none"/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</border>
    <border>
      <top style="thin">
        <color rgb="000000" tint="0"/>
      </top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3">
    <xf applyAlignment="true" applyFont="true" applyNumberFormat="true" borderId="0" fillId="0" fontId="1" numFmtId="1000" quotePrefix="false">
      <alignment shrinkToFit="false" vertical="bottom" wrapText="false"/>
    </xf>
    <xf applyFont="true" borderId="0" fillId="0" fontId="2" quotePrefix="false"/>
    <xf applyAlignment="true" applyFill="true" applyFont="true" applyNumberFormat="true" borderId="0" fillId="2" fontId="3" numFmtId="1000" quotePrefix="false">
      <alignment horizontal="center" vertical="bottom"/>
    </xf>
    <xf applyAlignment="true" applyBorder="true" applyFill="true" applyFont="true" applyNumberFormat="true" borderId="1" fillId="3" fontId="4" numFmtId="1000" quotePrefix="false">
      <alignment horizontal="center" vertical="bottom"/>
    </xf>
    <xf applyAlignment="true" applyBorder="true" applyFill="true" applyFont="true" applyNumberFormat="true" borderId="1" fillId="3" fontId="5" numFmtId="1000" quotePrefix="false">
      <alignment horizontal="center" vertical="bottom"/>
    </xf>
    <xf applyAlignment="true" applyBorder="true" applyFill="true" applyFont="true" applyNumberFormat="true" borderId="1" fillId="4" fontId="5" numFmtId="1000" quotePrefix="false">
      <alignment horizontal="center" vertical="bottom"/>
    </xf>
    <xf applyAlignment="true" applyBorder="true" applyFill="true" applyFont="true" applyNumberFormat="true" borderId="2" fillId="5" fontId="5" numFmtId="1000" quotePrefix="false">
      <alignment horizontal="center" vertical="bottom"/>
    </xf>
    <xf applyAlignment="true" applyBorder="true" applyFill="true" applyFont="true" applyNumberFormat="true" borderId="2" fillId="4" fontId="5" numFmtId="1000" quotePrefix="false">
      <alignment horizontal="center" vertical="bottom"/>
    </xf>
    <xf applyAlignment="true" applyBorder="true" applyFill="true" applyFont="true" applyNumberFormat="true" borderId="2" fillId="6" fontId="5" numFmtId="1000" quotePrefix="false">
      <alignment horizontal="center" vertical="bottom"/>
    </xf>
    <xf applyAlignment="true" applyBorder="true" applyFill="true" applyFont="true" applyNumberFormat="true" borderId="1" fillId="7" fontId="3" numFmtId="1000" quotePrefix="false">
      <alignment horizontal="center" vertical="bottom"/>
    </xf>
    <xf applyAlignment="true" applyBorder="true" applyFill="true" applyFont="true" applyNumberFormat="true" borderId="2" fillId="8" fontId="6" numFmtId="1000" quotePrefix="false">
      <alignment vertical="bottom"/>
    </xf>
    <xf applyAlignment="true" applyBorder="true" applyFill="true" applyFont="true" applyNumberFormat="true" borderId="3" fillId="8" fontId="7" numFmtId="1000" quotePrefix="false">
      <alignment horizontal="center" vertical="bottom"/>
    </xf>
    <xf applyAlignment="true" applyBorder="true" applyFill="true" applyFont="true" applyNumberFormat="true" borderId="3" fillId="8" fontId="6" numFmtId="1001" quotePrefix="false">
      <alignment horizontal="center" vertical="bottom"/>
    </xf>
    <xf applyAlignment="true" applyBorder="true" applyFill="true" applyFont="true" applyNumberFormat="true" borderId="3" fillId="8" fontId="8" numFmtId="1001" quotePrefix="false">
      <alignment horizontal="center" vertical="bottom"/>
    </xf>
    <xf applyAlignment="true" applyBorder="true" applyFill="true" applyFont="true" applyNumberFormat="true" borderId="3" fillId="8" fontId="9" numFmtId="1001" quotePrefix="false">
      <alignment horizontal="center" vertical="bottom"/>
    </xf>
    <xf applyAlignment="true" applyBorder="true" applyFill="true" applyFont="true" applyNumberFormat="true" borderId="4" fillId="8" fontId="10" numFmtId="1001" quotePrefix="false">
      <alignment horizontal="center"/>
    </xf>
    <xf applyAlignment="true" applyBorder="true" applyFill="true" applyFont="true" applyNumberFormat="true" borderId="3" fillId="8" fontId="6" numFmtId="1002" quotePrefix="false">
      <alignment horizontal="center" vertical="bottom"/>
    </xf>
    <xf applyAlignment="true" applyBorder="true" applyFill="true" applyFont="true" applyNumberFormat="true" borderId="4" fillId="8" fontId="9" numFmtId="1001" quotePrefix="false">
      <alignment horizontal="center" vertical="bottom"/>
    </xf>
    <xf applyAlignment="true" applyBorder="true" applyFill="true" applyFont="true" applyNumberFormat="true" borderId="2" fillId="8" fontId="11" numFmtId="1000" quotePrefix="false">
      <alignment vertical="bottom"/>
    </xf>
    <xf applyAlignment="true" applyBorder="true" applyFill="true" applyFont="true" applyNumberFormat="true" borderId="4" fillId="8" fontId="12" numFmtId="1001" quotePrefix="false">
      <alignment horizontal="center"/>
    </xf>
    <xf applyAlignment="true" applyBorder="true" applyFill="true" applyFont="true" applyNumberFormat="true" borderId="2" fillId="8" fontId="13" numFmtId="1000" quotePrefix="false">
      <alignment vertical="bottom"/>
    </xf>
    <xf applyAlignment="true" applyBorder="true" applyFill="true" applyFont="true" applyNumberFormat="true" borderId="2" fillId="9" fontId="14" numFmtId="1000" quotePrefix="false">
      <alignment horizontal="center" vertical="bottom"/>
    </xf>
    <xf applyAlignment="true" applyBorder="true" applyFill="true" applyFont="true" applyNumberFormat="true" borderId="3" fillId="9" fontId="15" numFmtId="1000" quotePrefix="false">
      <alignment horizontal="center" vertical="bottom"/>
    </xf>
    <xf applyAlignment="true" applyBorder="true" applyFill="true" applyFont="true" applyNumberFormat="true" borderId="3" fillId="9" fontId="14" numFmtId="1001" quotePrefix="false">
      <alignment horizontal="center" vertical="bottom"/>
    </xf>
    <xf applyAlignment="true" applyFill="true" applyFont="true" applyNumberFormat="true" borderId="0" fillId="10" fontId="14" numFmtId="1000" quotePrefix="false">
      <alignment vertical="bottom"/>
    </xf>
    <xf applyAlignment="true" applyBorder="true" applyFill="true" applyFont="true" applyNumberFormat="true" borderId="4" fillId="11" fontId="16" numFmtId="1000" quotePrefix="false">
      <alignment horizontal="center"/>
    </xf>
    <xf applyAlignment="true" applyBorder="true" applyFill="true" applyFont="true" applyNumberFormat="true" borderId="4" fillId="12" fontId="17" numFmtId="1000" quotePrefix="false">
      <alignment horizontal="center"/>
    </xf>
    <xf applyAlignment="true" applyBorder="true" applyFill="true" applyFont="true" applyNumberFormat="true" borderId="4" fillId="12" fontId="16" numFmtId="1001" quotePrefix="false">
      <alignment horizontal="center"/>
    </xf>
    <xf applyAlignment="true" applyBorder="true" applyFill="true" applyFont="true" applyNumberFormat="true" borderId="1" fillId="12" fontId="14" numFmtId="1001" quotePrefix="false">
      <alignment horizontal="center" vertical="bottom"/>
    </xf>
    <xf applyAlignment="true" applyFont="true" applyNumberFormat="true" borderId="0" fillId="0" fontId="18" numFmtId="1003" quotePrefix="false">
      <alignment shrinkToFit="false" vertical="bottom" wrapText="false"/>
    </xf>
    <xf applyFont="true" applyNumberFormat="true" borderId="0" fillId="0" fontId="19" numFmtId="1000" quotePrefix="false"/>
    <xf applyAlignment="true" applyFont="true" applyNumberFormat="true" borderId="0" fillId="0" fontId="20" numFmtId="1003" quotePrefix="false">
      <alignment horizontal="center"/>
    </xf>
    <xf applyAlignment="true" applyFont="true" applyNumberFormat="true" borderId="0" fillId="0" fontId="20" numFmtId="1001" quotePrefix="false">
      <alignment horizontal="center"/>
    </xf>
    <xf applyAlignment="true" applyFont="true" applyNumberFormat="true" borderId="0" fillId="0" fontId="19" numFmtId="1001" quotePrefix="false">
      <alignment horizontal="center"/>
    </xf>
    <xf applyFont="true" applyNumberFormat="true" borderId="0" fillId="0" fontId="16" numFmtId="1000" quotePrefix="false"/>
    <xf applyAlignment="true" applyFill="true" applyFont="true" applyNumberFormat="true" borderId="0" fillId="10" fontId="6" numFmtId="1001" quotePrefix="false">
      <alignment horizontal="center" vertical="bottom"/>
    </xf>
    <xf applyAlignment="true" applyBorder="true" applyFill="true" applyFont="true" applyNumberFormat="true" borderId="3" fillId="8" fontId="6" numFmtId="1004" quotePrefix="false">
      <alignment horizontal="center" vertical="bottom"/>
    </xf>
    <xf applyAlignment="true" applyBorder="true" applyFill="true" applyFont="true" applyNumberFormat="true" borderId="3" fillId="8" fontId="8" numFmtId="1004" quotePrefix="false">
      <alignment horizontal="center" vertical="bottom"/>
    </xf>
    <xf applyAlignment="true" applyBorder="true" applyFill="true" applyFont="true" applyNumberFormat="true" borderId="4" fillId="8" fontId="6" numFmtId="1004" quotePrefix="false">
      <alignment horizontal="center" vertical="bottom"/>
    </xf>
    <xf applyAlignment="true" applyBorder="true" applyFill="true" applyFont="true" applyNumberFormat="true" borderId="4" fillId="8" fontId="12" numFmtId="1004" quotePrefix="false">
      <alignment horizontal="center"/>
    </xf>
    <xf applyAlignment="true" applyBorder="true" applyFill="true" applyFont="true" applyNumberFormat="true" borderId="3" fillId="8" fontId="9" numFmtId="1004" quotePrefix="false">
      <alignment horizontal="center" vertical="bottom"/>
    </xf>
    <xf applyAlignment="true" applyBorder="true" applyFill="true" applyFont="true" applyNumberFormat="true" borderId="3" fillId="8" fontId="21" numFmtId="1001" quotePrefix="false">
      <alignment horizontal="center" vertical="bottom"/>
    </xf>
    <xf applyAlignment="true" applyBorder="true" applyFill="true" applyFont="true" applyNumberFormat="true" borderId="3" fillId="8" fontId="22" numFmtId="1001" quotePrefix="false">
      <alignment horizontal="center" vertical="bottom"/>
    </xf>
    <xf applyAlignment="true" applyBorder="true" applyFill="true" applyFont="true" applyNumberFormat="true" borderId="3" fillId="8" fontId="23" numFmtId="1004" quotePrefix="false">
      <alignment horizontal="center" vertical="bottom"/>
    </xf>
    <xf applyAlignment="true" applyBorder="true" applyFill="true" applyFont="true" applyNumberFormat="true" borderId="2" fillId="8" fontId="24" numFmtId="1000" quotePrefix="false">
      <alignment vertical="bottom"/>
    </xf>
    <xf applyAlignment="true" applyBorder="true" applyFill="true" applyFont="true" applyNumberFormat="true" borderId="3" fillId="8" fontId="23" numFmtId="1001" quotePrefix="false">
      <alignment horizontal="center" vertical="bottom"/>
    </xf>
    <xf applyAlignment="true" applyBorder="true" applyFill="true" applyFont="true" applyNumberFormat="true" borderId="3" fillId="9" fontId="14" numFmtId="1004" quotePrefix="false">
      <alignment horizontal="center" vertical="bottom"/>
    </xf>
    <xf applyAlignment="true" applyBorder="true" applyFill="true" applyFont="true" applyNumberFormat="true" borderId="4" fillId="9" fontId="14" numFmtId="1001" quotePrefix="false">
      <alignment horizontal="center" vertical="bottom"/>
    </xf>
    <xf applyAlignment="true" applyBorder="true" applyFill="true" applyFont="true" applyNumberFormat="true" borderId="5" fillId="11" fontId="16" numFmtId="1000" quotePrefix="false">
      <alignment horizontal="center"/>
    </xf>
    <xf applyAlignment="true" applyBorder="true" applyFill="true" applyFont="true" applyNumberFormat="true" borderId="5" fillId="12" fontId="16" numFmtId="1001" quotePrefix="false">
      <alignment horizontal="center"/>
    </xf>
    <xf applyAlignment="true" applyBorder="true" applyFill="true" applyFont="true" applyNumberFormat="true" borderId="5" fillId="12" fontId="1" numFmtId="1004" quotePrefix="false">
      <alignment horizontal="center"/>
    </xf>
    <xf applyAlignment="true" applyBorder="true" applyFont="true" applyNumberFormat="true" borderId="6" fillId="0" fontId="25" numFmtId="1000" quotePrefix="false">
      <alignment horizontal="center"/>
    </xf>
    <xf applyAlignment="true" applyBorder="true" applyFont="true" applyNumberFormat="true" borderId="6" fillId="0" fontId="25" numFmtId="1004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21" Target="../drawings/vmlDrawing1.vml" Type="http://schemas.openxmlformats.org/officeDocument/2006/relationships/vmlDrawing"/>
  <Relationship Id="rId19" Target="http://lab314.brsu.by/moa/CLT/WMT/WMT.html" TargetMode="External" Type="http://schemas.openxmlformats.org/officeDocument/2006/relationships/hyperlink"/>
  <Relationship Id="rId18" Target="http://lab314.brsu.by/kmp-lite/kmp2/JOB/Localization/Loc2.htm" TargetMode="External" Type="http://schemas.openxmlformats.org/officeDocument/2006/relationships/hyperlink"/>
  <Relationship Id="rId17" Target="http://lab314.brsu.by/kmp-lite/kmp2/JOB/Localization/Loc.htm" TargetMode="External" Type="http://schemas.openxmlformats.org/officeDocument/2006/relationships/hyperlink"/>
  <Relationship Id="rId15" Target="http://lab314.brsu.by/moa/all/SCont/SCont.html" TargetMode="External" Type="http://schemas.openxmlformats.org/officeDocument/2006/relationships/hyperlink"/>
  <Relationship Id="rId11" Target="http://lab314.brsu.by/kmp-lite/kmp2/JOB/LingvoTutor/LingvoTutor.htm" TargetMode="External" Type="http://schemas.openxmlformats.org/officeDocument/2006/relationships/hyperlink"/>
  <Relationship Id="rId16" Target="http://lab314.brsu.by/kmp-lite/kmp2/JOB/Promt/Promt3-TM.htm" TargetMode="External" Type="http://schemas.openxmlformats.org/officeDocument/2006/relationships/hyperlink"/>
  <Relationship Id="rId10" Target="http://lab314.brsu.by/kmp-lite/kmp2/JOB/LingvoDSL/DSL-MT.htm" TargetMode="External" Type="http://schemas.openxmlformats.org/officeDocument/2006/relationships/hyperlink"/>
  <Relationship Id="rId7" Target="http://lab314.brsu.by/moa/CLT/Art/MTArt.html" TargetMode="External" Type="http://schemas.openxmlformats.org/officeDocument/2006/relationships/hyperlink"/>
  <Relationship Id="rId14" Target="http://lab314.brsu.by/kmp-lite/kmp2/JOB/Promt/Promt4-files.htm" TargetMode="External" Type="http://schemas.openxmlformats.org/officeDocument/2006/relationships/hyperlink"/>
  <Relationship Id="rId6" Target="http://lab314.brsu.by/kmp-lite/kmp2/MT-2018/MT-01-Df/Df2.htm" TargetMode="External" Type="http://schemas.openxmlformats.org/officeDocument/2006/relationships/hyperlink"/>
  <Relationship Id="rId13" Target="http://lab314.brsu.by/kmp-lite/kmp2/JOB/Promt/Promt1.htm" TargetMode="External" Type="http://schemas.openxmlformats.org/officeDocument/2006/relationships/hyperlink"/>
  <Relationship Id="rId5" Target="http://lab314.brsu.by/moa/CLT/LJ/LJ.html" TargetMode="External" Type="http://schemas.openxmlformats.org/officeDocument/2006/relationships/hyperlink"/>
  <Relationship Id="rId9" Target="http://lab314.brsu.by/kmp-lite/kmp2/JOB/LingvoLUD/Lingvo-LUD.htm" TargetMode="External" Type="http://schemas.openxmlformats.org/officeDocument/2006/relationships/hyperlink"/>
  <Relationship Id="rId4" Target="http://lab314.brsu.by/kmp-lite/kmp2/MT-2018/HTML-Trans/HTML-Trans.htm" TargetMode="External" Type="http://schemas.openxmlformats.org/officeDocument/2006/relationships/hyperlink"/>
  <Relationship Id="rId8" Target="http://lab314.brsu.by/moa/CLT/HD/HD.html" TargetMode="External" Type="http://schemas.openxmlformats.org/officeDocument/2006/relationships/hyperlink"/>
  <Relationship Id="rId3" Target="http://lab314.brsu.by/moa/CLT/HT/HistoryMT.html" TargetMode="External" Type="http://schemas.openxmlformats.org/officeDocument/2006/relationships/hyperlink"/>
  <Relationship Id="rId12" Target="http://lab314.brsu.by/moa/CLT/DW/DW.htm" TargetMode="External" Type="http://schemas.openxmlformats.org/officeDocument/2006/relationships/hyperlink"/>
  <Relationship Id="rId2" Target="http://lab314.brsu.by/moa/all/CMU.htm" TargetMode="External" Type="http://schemas.openxmlformats.org/officeDocument/2006/relationships/hyperlink"/>
  <Relationship Id="rId20" Target="../comments1.xml" Type="http://schemas.openxmlformats.org/officeDocument/2006/relationships/comments"/>
  <Relationship Id="rId1" Target="http://lab314.brsu.by/moa/CLT/Mt/Mt.html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9" Target="http://lab314.brsu.by/kmp-lite/kmp2/2019/sum/soon.htm" TargetMode="External" Type="http://schemas.openxmlformats.org/officeDocument/2006/relationships/hyperlink"/>
  <Relationship Id="rId18" Target="https://medialex.brsu.by/soon2.htm" TargetMode="External" Type="http://schemas.openxmlformats.org/officeDocument/2006/relationships/hyperlink"/>
  <Relationship Id="rId17" Target="https://medialex.brsu.by/soon1.htm" TargetMode="External" Type="http://schemas.openxmlformats.org/officeDocument/2006/relationships/hyperlink"/>
  <Relationship Id="rId15" Target="http://lab314.brsu.by/kmp-lite/kmp2/JOB/Corpus/CorpusEngines.htm" TargetMode="External" Type="http://schemas.openxmlformats.org/officeDocument/2006/relationships/hyperlink"/>
  <Relationship Id="rId11" Target="http://lab314.brsu.by/kmp-lite/kmp2/JOB/Corpus/RusCorpora.htm" TargetMode="External" Type="http://schemas.openxmlformats.org/officeDocument/2006/relationships/hyperlink"/>
  <Relationship Id="rId16" Target="http://lab314.brsu.by/kmp-lite/kmp2/JOB/Corpus/CorpusLit.htm" TargetMode="External" Type="http://schemas.openxmlformats.org/officeDocument/2006/relationships/hyperlink"/>
  <Relationship Id="rId10" Target="http://lab314.brsu.by/kmp-lite/kmp2/JOB/Corpus/OpenCorpora2.htm" TargetMode="External" Type="http://schemas.openxmlformats.org/officeDocument/2006/relationships/hyperlink"/>
  <Relationship Id="rId7" Target="http://lab314.brsu.by/kmp-lite/kmp2/JOB/Corpus-BY/CorpusBY.htm" TargetMode="External" Type="http://schemas.openxmlformats.org/officeDocument/2006/relationships/hyperlink"/>
  <Relationship Id="rId14" Target="http://lab314.brsu.by/kmp-lite/kmp2/JOB/Corpus/BNgV.htm" TargetMode="External" Type="http://schemas.openxmlformats.org/officeDocument/2006/relationships/hyperlink"/>
  <Relationship Id="rId6" Target="http://lab314.brsu.by/kmp-lite/kmp2/CM-2017/FormalL+/FL.htm" TargetMode="External" Type="http://schemas.openxmlformats.org/officeDocument/2006/relationships/hyperlink"/>
  <Relationship Id="rId13" Target="http://lab314.brsu.by/kmp-lite/kmp2/JOB/Corpus/CorpusGram.htm" TargetMode="External" Type="http://schemas.openxmlformats.org/officeDocument/2006/relationships/hyperlink"/>
  <Relationship Id="rId5" Target="http://lab314.brsu.by/kmp-lite/kmp2/JOB/NLP-Tomita/NLP-Tomita.htm" TargetMode="External" Type="http://schemas.openxmlformats.org/officeDocument/2006/relationships/hyperlink"/>
  <Relationship Id="rId9" Target="https://medialex.brsu.by/Corpus-BY/N-CorpusBY.htm" TargetMode="External" Type="http://schemas.openxmlformats.org/officeDocument/2006/relationships/hyperlink"/>
  <Relationship Id="rId4" Target="http://lab314.brsu.by/kmp-lite/kmp2/JOB/Logic/FLogic.htm" TargetMode="External" Type="http://schemas.openxmlformats.org/officeDocument/2006/relationships/hyperlink"/>
  <Relationship Id="rId8" Target="http://lab314.brsu.by/kmp-lite/kmp2/JOB/Corpus-BY/CorpusBY2.htm" TargetMode="External" Type="http://schemas.openxmlformats.org/officeDocument/2006/relationships/hyperlink"/>
  <Relationship Id="rId3" Target="http://lab314.brsu.by/kmp-lite/kmp2/CL-2018/Iliad/Iliad.htm" TargetMode="External" Type="http://schemas.openxmlformats.org/officeDocument/2006/relationships/hyperlink"/>
  <Relationship Id="rId12" Target="http://lab314.brsu.by/kmp-lite/kmp2/JOB/Corpus/CorpusLL.htm" TargetMode="External" Type="http://schemas.openxmlformats.org/officeDocument/2006/relationships/hyperlink"/>
  <Relationship Id="rId2" Target="http://lab314.brsu.by/kmp-lite/kmp2/Dialog/Dialog.htm" TargetMode="External" Type="http://schemas.openxmlformats.org/officeDocument/2006/relationships/hyperlink"/>
  <Relationship Id="rId1" Target="http://lab314.brsu.by/kmp-lite/kmp2/CL-2018/01-2022.htm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AD26"/>
  <sheetViews>
    <sheetView showZeros="true" workbookViewId="0">
      <pane activePane="topRight" state="frozen" topLeftCell="B1" xSplit="1" ySplit="0"/>
    </sheetView>
  </sheetViews>
  <sheetFormatPr baseColWidth="8" customHeight="true" defaultColWidth="12.4597862382296" defaultRowHeight="15.75" zeroHeight="false"/>
  <cols>
    <col customWidth="true" max="1" min="1" outlineLevel="0" width="18.6255552245537"/>
    <col customWidth="true" max="2" min="2" outlineLevel="0" style="1" width="5.67250746741817"/>
    <col customWidth="true" hidden="false" max="3" min="3" outlineLevel="0" style="1" width="15.081092008302"/>
    <col customWidth="true" max="30" min="4" outlineLevel="0" width="5.67250746741817"/>
  </cols>
  <sheetData>
    <row outlineLevel="0" r="1">
      <c r="A1" s="2" t="n">
        <v>406</v>
      </c>
      <c r="B1" s="3" t="s">
        <v>0</v>
      </c>
      <c r="C1" s="3" t="s">
        <v>0</v>
      </c>
      <c r="D1" s="4" t="s">
        <v>1</v>
      </c>
      <c r="E1" s="5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6" t="str">
        <f aca="false" ca="false" dt2D="false" dtr="false" t="normal">HYPERLINK("http://lab314.brsu.by/moa/CLT/PE/PE.html", "PE")</f>
        <v>PE</v>
      </c>
      <c r="P1" s="7" t="s">
        <v>12</v>
      </c>
      <c r="Q1" s="4" t="str">
        <f aca="false" ca="false" dt2D="false" dtr="false" t="normal">HYPERLINK("http://lab314.brsu.by/lda/CLT/AVT/AVT.htm", "AVT")</f>
        <v>AVT</v>
      </c>
      <c r="R1" s="4" t="s">
        <v>13</v>
      </c>
      <c r="S1" s="4" t="s">
        <v>14</v>
      </c>
      <c r="T1" s="7" t="s">
        <v>15</v>
      </c>
      <c r="U1" s="8" t="s">
        <v>16</v>
      </c>
      <c r="V1" s="8" t="str">
        <f aca="false" ca="false" dt2D="false" dtr="false" t="normal">HYPERLINK("http://lab314.brsu.by/lda/CLT/OmegaT/OT.html", "800")</f>
        <v>800</v>
      </c>
      <c r="W1" s="8" t="s">
        <v>17</v>
      </c>
      <c r="X1" s="8" t="s">
        <v>18</v>
      </c>
      <c r="Y1" s="6" t="s">
        <v>19</v>
      </c>
      <c r="Z1" s="9" t="s">
        <v>20</v>
      </c>
    </row>
    <row outlineLevel="0" r="2">
      <c r="A2" s="10" t="s">
        <v>21</v>
      </c>
      <c r="B2" s="11" t="n">
        <v>7</v>
      </c>
      <c r="C2" s="11" t="n">
        <v>7</v>
      </c>
      <c r="D2" s="12" t="n">
        <v>44978</v>
      </c>
      <c r="E2" s="12" t="n">
        <v>44989</v>
      </c>
      <c r="F2" s="12" t="n">
        <v>44998</v>
      </c>
      <c r="G2" s="13" t="n">
        <v>45019</v>
      </c>
      <c r="H2" s="13" t="n">
        <v>45019</v>
      </c>
      <c r="I2" s="13" t="n">
        <v>45019</v>
      </c>
      <c r="J2" s="13" t="n">
        <v>45021</v>
      </c>
      <c r="K2" s="14" t="n">
        <v>45025</v>
      </c>
      <c r="L2" s="13" t="n">
        <v>45069</v>
      </c>
      <c r="M2" s="14" t="n">
        <v>45077</v>
      </c>
      <c r="N2" s="14" t="n">
        <v>45077</v>
      </c>
      <c r="O2" s="14" t="n">
        <v>45078</v>
      </c>
      <c r="P2" s="15" t="n">
        <v>45081</v>
      </c>
      <c r="Q2" s="14" t="n">
        <v>45082</v>
      </c>
      <c r="R2" s="15" t="n">
        <v>45082</v>
      </c>
      <c r="S2" s="14" t="n">
        <v>45082</v>
      </c>
      <c r="T2" s="12" t="n">
        <v>45082</v>
      </c>
      <c r="U2" s="12" t="n">
        <v>45082</v>
      </c>
      <c r="V2" s="12" t="n">
        <v>45082</v>
      </c>
      <c r="W2" s="12" t="n">
        <v>45082</v>
      </c>
      <c r="X2" s="12" t="n">
        <v>45082</v>
      </c>
      <c r="Y2" s="12" t="n">
        <v>45081</v>
      </c>
      <c r="Z2" s="16" t="s">
        <v>22</v>
      </c>
    </row>
    <row outlineLevel="0" r="3">
      <c r="A3" s="10" t="s">
        <v>23</v>
      </c>
      <c r="B3" s="11" t="n">
        <v>3</v>
      </c>
      <c r="C3" s="11" t="n">
        <v>6</v>
      </c>
      <c r="D3" s="12" t="n">
        <v>44978</v>
      </c>
      <c r="E3" s="12" t="n">
        <v>44985</v>
      </c>
      <c r="F3" s="12" t="n">
        <v>44989</v>
      </c>
      <c r="G3" s="12" t="n">
        <v>44989</v>
      </c>
      <c r="H3" s="13" t="n">
        <v>44995</v>
      </c>
      <c r="I3" s="12" t="n">
        <v>44996</v>
      </c>
      <c r="J3" s="12" t="n">
        <v>44996</v>
      </c>
      <c r="K3" s="12" t="n">
        <v>45003</v>
      </c>
      <c r="L3" s="12" t="n">
        <v>45017</v>
      </c>
      <c r="M3" s="12" t="n">
        <v>45019</v>
      </c>
      <c r="N3" s="15" t="n">
        <v>45065</v>
      </c>
      <c r="O3" s="13" t="n">
        <v>45017</v>
      </c>
      <c r="P3" s="12" t="n">
        <v>45031</v>
      </c>
      <c r="Q3" s="12" t="n">
        <v>45020</v>
      </c>
      <c r="R3" s="17" t="n">
        <v>45065</v>
      </c>
      <c r="S3" s="14" t="n">
        <v>45065</v>
      </c>
      <c r="T3" s="12" t="n">
        <v>45041</v>
      </c>
      <c r="U3" s="14" t="n">
        <v>45077</v>
      </c>
      <c r="V3" s="12" t="n">
        <v>45077</v>
      </c>
      <c r="W3" s="12" t="n">
        <v>45065</v>
      </c>
      <c r="X3" s="12" t="n">
        <v>45055</v>
      </c>
      <c r="Y3" s="12" t="n">
        <v>45077</v>
      </c>
      <c r="Z3" s="16" t="s">
        <v>22</v>
      </c>
    </row>
    <row outlineLevel="0" r="4">
      <c r="A4" s="10" t="s">
        <v>24</v>
      </c>
      <c r="B4" s="11" t="n">
        <v>15</v>
      </c>
      <c r="C4" s="11" t="n">
        <v>6</v>
      </c>
      <c r="D4" s="12" t="n">
        <v>44990</v>
      </c>
      <c r="E4" s="12" t="n">
        <v>44990</v>
      </c>
      <c r="F4" s="12" t="n">
        <v>44990</v>
      </c>
      <c r="G4" s="13" t="n">
        <v>44994</v>
      </c>
      <c r="H4" s="13" t="n">
        <v>45000</v>
      </c>
      <c r="I4" s="12" t="n">
        <v>45000</v>
      </c>
      <c r="J4" s="12" t="n">
        <v>45001</v>
      </c>
      <c r="K4" s="12" t="n">
        <v>45016</v>
      </c>
      <c r="L4" s="13" t="n">
        <v>45070</v>
      </c>
      <c r="M4" s="14" t="n">
        <v>45083</v>
      </c>
      <c r="N4" s="15" t="n">
        <v>45074</v>
      </c>
      <c r="O4" s="13" t="n">
        <v>45061</v>
      </c>
      <c r="P4" s="13" t="n">
        <v>45057</v>
      </c>
      <c r="Q4" s="13" t="n">
        <v>45061</v>
      </c>
      <c r="R4" s="14" t="n">
        <v>45082</v>
      </c>
      <c r="S4" s="14" t="n">
        <v>45082</v>
      </c>
      <c r="T4" s="12" t="n">
        <v>45074</v>
      </c>
      <c r="U4" s="14" t="n">
        <v>45082</v>
      </c>
      <c r="V4" s="14" t="n">
        <v>45083</v>
      </c>
      <c r="W4" s="12" t="n">
        <v>45074</v>
      </c>
      <c r="X4" s="14" t="n">
        <v>45083</v>
      </c>
      <c r="Y4" s="12" t="n">
        <v>45074</v>
      </c>
      <c r="Z4" s="16" t="s">
        <v>22</v>
      </c>
    </row>
    <row outlineLevel="0" r="5">
      <c r="A5" s="18" t="s">
        <v>25</v>
      </c>
      <c r="B5" s="11" t="n">
        <v>12</v>
      </c>
      <c r="C5" s="11" t="n">
        <v>7</v>
      </c>
      <c r="D5" s="12" t="n">
        <v>44985</v>
      </c>
      <c r="E5" s="12" t="n">
        <v>44988</v>
      </c>
      <c r="F5" s="12" t="n">
        <v>44987</v>
      </c>
      <c r="G5" s="12" t="n">
        <v>44988</v>
      </c>
      <c r="H5" s="12" t="n">
        <v>44995</v>
      </c>
      <c r="I5" s="12" t="n">
        <v>44994</v>
      </c>
      <c r="J5" s="12" t="n">
        <v>45003</v>
      </c>
      <c r="K5" s="12" t="n">
        <v>45003</v>
      </c>
      <c r="L5" s="12" t="n">
        <v>45014</v>
      </c>
      <c r="M5" s="12" t="n">
        <v>45020</v>
      </c>
      <c r="N5" s="12" t="n">
        <v>45014</v>
      </c>
      <c r="O5" s="19" t="n">
        <v>45031</v>
      </c>
      <c r="P5" s="19" t="n">
        <v>45031</v>
      </c>
      <c r="Q5" s="19" t="n">
        <v>45033</v>
      </c>
      <c r="R5" s="19" t="n">
        <v>45055</v>
      </c>
      <c r="S5" s="19" t="n">
        <v>45055</v>
      </c>
      <c r="T5" s="19" t="n">
        <v>45062</v>
      </c>
      <c r="U5" s="12" t="n">
        <v>45064</v>
      </c>
      <c r="V5" s="12" t="n">
        <v>45064</v>
      </c>
      <c r="W5" s="12" t="n">
        <v>45065</v>
      </c>
      <c r="X5" s="12" t="n">
        <v>45065</v>
      </c>
      <c r="Y5" s="12" t="n">
        <v>45064</v>
      </c>
      <c r="Z5" s="16" t="s">
        <v>22</v>
      </c>
    </row>
    <row outlineLevel="0" r="6">
      <c r="A6" s="10" t="s">
        <v>26</v>
      </c>
      <c r="B6" s="11" t="n">
        <v>1</v>
      </c>
      <c r="C6" s="11" t="n">
        <v>6</v>
      </c>
      <c r="D6" s="13" t="n">
        <v>44983</v>
      </c>
      <c r="E6" s="12" t="n">
        <v>44979</v>
      </c>
      <c r="F6" s="12" t="n">
        <v>44989</v>
      </c>
      <c r="G6" s="12" t="n">
        <v>44994</v>
      </c>
      <c r="H6" s="13" t="n">
        <v>44997</v>
      </c>
      <c r="I6" s="12" t="n">
        <v>44998</v>
      </c>
      <c r="J6" s="12" t="n">
        <v>44999</v>
      </c>
      <c r="K6" s="12" t="n">
        <v>45004</v>
      </c>
      <c r="L6" s="15" t="n">
        <v>45067</v>
      </c>
      <c r="M6" s="15" t="n">
        <v>45068</v>
      </c>
      <c r="N6" s="15" t="n">
        <v>45064</v>
      </c>
      <c r="O6" s="19" t="n">
        <v>45013</v>
      </c>
      <c r="P6" s="13" t="n">
        <v>45048</v>
      </c>
      <c r="Q6" s="19" t="n">
        <v>45053</v>
      </c>
      <c r="R6" s="14" t="n">
        <v>45077</v>
      </c>
      <c r="S6" s="14" t="n">
        <v>45077</v>
      </c>
      <c r="T6" s="12" t="n">
        <v>45055</v>
      </c>
      <c r="U6" s="12" t="n">
        <v>45074</v>
      </c>
      <c r="V6" s="12" t="n">
        <v>45073</v>
      </c>
      <c r="W6" s="12" t="n">
        <v>45066</v>
      </c>
      <c r="X6" s="12" t="n">
        <v>45074</v>
      </c>
      <c r="Y6" s="12" t="n">
        <v>45066</v>
      </c>
      <c r="Z6" s="16" t="s">
        <v>22</v>
      </c>
    </row>
    <row outlineLevel="0" r="7">
      <c r="A7" s="10" t="s">
        <v>27</v>
      </c>
      <c r="B7" s="11" t="n">
        <v>5</v>
      </c>
      <c r="C7" s="11" t="n">
        <v>7</v>
      </c>
      <c r="D7" s="12" t="n">
        <v>44983</v>
      </c>
      <c r="E7" s="12" t="n">
        <v>44983</v>
      </c>
      <c r="F7" s="12" t="n">
        <v>44987</v>
      </c>
      <c r="G7" s="12" t="n">
        <v>44989</v>
      </c>
      <c r="H7" s="13" t="n">
        <v>45000</v>
      </c>
      <c r="I7" s="12" t="n">
        <v>44996</v>
      </c>
      <c r="J7" s="12" t="n">
        <v>45003</v>
      </c>
      <c r="K7" s="12" t="n">
        <v>45003</v>
      </c>
      <c r="L7" s="12" t="n">
        <v>45014</v>
      </c>
      <c r="M7" s="12" t="n">
        <v>45019</v>
      </c>
      <c r="N7" s="19" t="n">
        <v>45021</v>
      </c>
      <c r="O7" s="12" t="n">
        <v>45021</v>
      </c>
      <c r="P7" s="12" t="n">
        <v>45031</v>
      </c>
      <c r="Q7" s="19" t="n">
        <v>45034</v>
      </c>
      <c r="R7" s="14" t="n">
        <v>45065</v>
      </c>
      <c r="S7" s="12" t="n">
        <v>45065</v>
      </c>
      <c r="T7" s="12" t="n">
        <v>45041</v>
      </c>
      <c r="U7" s="12" t="n">
        <v>45065</v>
      </c>
      <c r="V7" s="12" t="n">
        <v>45061</v>
      </c>
      <c r="W7" s="12" t="n">
        <v>45049</v>
      </c>
      <c r="X7" s="13" t="n">
        <v>45055</v>
      </c>
      <c r="Y7" s="12" t="n">
        <v>45056</v>
      </c>
      <c r="Z7" s="16" t="s">
        <v>22</v>
      </c>
    </row>
    <row outlineLevel="0" r="8">
      <c r="A8" s="20" t="s">
        <v>28</v>
      </c>
      <c r="B8" s="11" t="n">
        <v>2</v>
      </c>
      <c r="C8" s="11" t="n">
        <v>8</v>
      </c>
      <c r="D8" s="12" t="n">
        <v>44978</v>
      </c>
      <c r="E8" s="12" t="n">
        <v>44979</v>
      </c>
      <c r="F8" s="12" t="n">
        <v>44979</v>
      </c>
      <c r="G8" s="12" t="n">
        <v>44989</v>
      </c>
      <c r="H8" s="12" t="n">
        <v>45006</v>
      </c>
      <c r="I8" s="12" t="n">
        <v>44996</v>
      </c>
      <c r="J8" s="12" t="n">
        <v>45000</v>
      </c>
      <c r="K8" s="12" t="n">
        <v>45003</v>
      </c>
      <c r="L8" s="12" t="n">
        <v>45013</v>
      </c>
      <c r="M8" s="12" t="n">
        <v>45019</v>
      </c>
      <c r="N8" s="12" t="n">
        <v>45020</v>
      </c>
      <c r="O8" s="12" t="n">
        <v>45016</v>
      </c>
      <c r="P8" s="12" t="n">
        <v>45027</v>
      </c>
      <c r="Q8" s="12" t="n">
        <v>45021</v>
      </c>
      <c r="R8" s="12" t="n">
        <v>45048</v>
      </c>
      <c r="S8" s="12" t="n">
        <v>45063</v>
      </c>
      <c r="T8" s="12" t="n">
        <v>45048</v>
      </c>
      <c r="U8" s="12" t="n">
        <v>45048</v>
      </c>
      <c r="V8" s="12" t="n">
        <v>45056</v>
      </c>
      <c r="W8" s="12" t="n">
        <v>45066</v>
      </c>
      <c r="X8" s="12" t="n">
        <v>45066</v>
      </c>
      <c r="Y8" s="12" t="n">
        <v>45067</v>
      </c>
      <c r="Z8" s="16" t="s">
        <v>22</v>
      </c>
    </row>
    <row outlineLevel="0" r="9">
      <c r="A9" s="18" t="s">
        <v>29</v>
      </c>
      <c r="B9" s="11" t="n">
        <v>8</v>
      </c>
      <c r="C9" s="11" t="n">
        <v>7</v>
      </c>
      <c r="D9" s="12" t="n">
        <v>44980</v>
      </c>
      <c r="E9" s="12" t="n">
        <v>44983</v>
      </c>
      <c r="F9" s="12" t="n">
        <v>44988</v>
      </c>
      <c r="G9" s="12" t="n">
        <v>44989</v>
      </c>
      <c r="H9" s="12" t="n">
        <v>44991</v>
      </c>
      <c r="I9" s="12" t="n">
        <v>44996</v>
      </c>
      <c r="J9" s="12" t="n">
        <v>45000</v>
      </c>
      <c r="K9" s="12" t="n">
        <v>45003</v>
      </c>
      <c r="L9" s="12" t="n">
        <v>45007</v>
      </c>
      <c r="M9" s="12" t="n">
        <v>45012</v>
      </c>
      <c r="N9" s="19" t="n">
        <v>45014</v>
      </c>
      <c r="O9" s="19" t="n">
        <v>45014</v>
      </c>
      <c r="P9" s="19" t="n">
        <v>45019</v>
      </c>
      <c r="Q9" s="12" t="n">
        <v>45021</v>
      </c>
      <c r="R9" s="19" t="n">
        <v>45038</v>
      </c>
      <c r="S9" s="19" t="n">
        <v>45039</v>
      </c>
      <c r="T9" s="19" t="n">
        <v>45056</v>
      </c>
      <c r="U9" s="12" t="n">
        <v>45065</v>
      </c>
      <c r="V9" s="12" t="n">
        <v>45066</v>
      </c>
      <c r="W9" s="12" t="n">
        <v>45067</v>
      </c>
      <c r="X9" s="12" t="n">
        <v>45067</v>
      </c>
      <c r="Y9" s="12" t="n">
        <v>45067</v>
      </c>
      <c r="Z9" s="16" t="s">
        <v>22</v>
      </c>
    </row>
    <row outlineLevel="0" r="10">
      <c r="A10" s="18" t="s">
        <v>30</v>
      </c>
      <c r="B10" s="11" t="n">
        <v>14</v>
      </c>
      <c r="C10" s="11" t="n">
        <v>9</v>
      </c>
      <c r="D10" s="12" t="n">
        <v>44978</v>
      </c>
      <c r="E10" s="12" t="n">
        <v>44979</v>
      </c>
      <c r="F10" s="12" t="n">
        <v>44986</v>
      </c>
      <c r="G10" s="12" t="n">
        <v>44987</v>
      </c>
      <c r="H10" s="12" t="n">
        <v>44992</v>
      </c>
      <c r="I10" s="12" t="n">
        <v>44994</v>
      </c>
      <c r="J10" s="12" t="n">
        <v>44998</v>
      </c>
      <c r="K10" s="12" t="n">
        <v>45002</v>
      </c>
      <c r="L10" s="12" t="n">
        <v>45006</v>
      </c>
      <c r="M10" s="12" t="n">
        <v>45007</v>
      </c>
      <c r="N10" s="19" t="n">
        <v>45012</v>
      </c>
      <c r="O10" s="19" t="n">
        <v>45013</v>
      </c>
      <c r="P10" s="19" t="n">
        <v>45018</v>
      </c>
      <c r="Q10" s="12" t="n">
        <v>45021</v>
      </c>
      <c r="R10" s="19" t="n">
        <v>45028</v>
      </c>
      <c r="S10" s="19" t="n">
        <v>45035</v>
      </c>
      <c r="T10" s="19" t="n">
        <v>45036</v>
      </c>
      <c r="U10" s="12" t="n">
        <v>45035</v>
      </c>
      <c r="V10" s="19" t="n">
        <v>45044</v>
      </c>
      <c r="W10" s="12" t="n">
        <v>45049</v>
      </c>
      <c r="X10" s="19" t="n">
        <v>45054</v>
      </c>
      <c r="Y10" s="19" t="n">
        <v>45056</v>
      </c>
      <c r="Z10" s="16" t="s">
        <v>22</v>
      </c>
    </row>
    <row outlineLevel="0" r="11">
      <c r="A11" s="10" t="s">
        <v>31</v>
      </c>
      <c r="B11" s="11" t="n">
        <v>5</v>
      </c>
      <c r="C11" s="11" t="n">
        <v>6</v>
      </c>
      <c r="D11" s="13" t="n">
        <v>44993</v>
      </c>
      <c r="E11" s="13" t="n">
        <v>44998</v>
      </c>
      <c r="F11" s="13" t="n">
        <v>45002</v>
      </c>
      <c r="G11" s="14" t="n">
        <v>45088</v>
      </c>
      <c r="H11" s="13" t="n">
        <v>45010</v>
      </c>
      <c r="I11" s="13" t="n">
        <v>45017</v>
      </c>
      <c r="J11" s="13" t="n">
        <v>45019</v>
      </c>
      <c r="K11" s="13" t="n">
        <v>45023</v>
      </c>
      <c r="L11" s="14" t="n">
        <v>45035</v>
      </c>
      <c r="M11" s="13" t="n">
        <v>45049</v>
      </c>
      <c r="N11" s="14" t="n">
        <v>45061</v>
      </c>
      <c r="O11" s="19" t="n">
        <v>45032</v>
      </c>
      <c r="P11" s="19" t="n">
        <v>45033</v>
      </c>
      <c r="Q11" s="14" t="n">
        <v>45071</v>
      </c>
      <c r="R11" s="14" t="n">
        <v>45078</v>
      </c>
      <c r="S11" s="14" t="n">
        <v>45089</v>
      </c>
      <c r="T11" s="12" t="n">
        <v>45075</v>
      </c>
      <c r="U11" s="14" t="n">
        <v>45088</v>
      </c>
      <c r="V11" s="14" t="n">
        <v>45087</v>
      </c>
      <c r="W11" s="14" t="n">
        <v>45088</v>
      </c>
      <c r="X11" s="14" t="n">
        <v>45089</v>
      </c>
      <c r="Y11" s="14" t="n">
        <v>45087</v>
      </c>
      <c r="Z11" s="16" t="s">
        <v>22</v>
      </c>
    </row>
    <row outlineLevel="0" r="12">
      <c r="A12" s="10" t="s">
        <v>32</v>
      </c>
      <c r="B12" s="11" t="s">
        <v>33</v>
      </c>
      <c r="C12" s="11" t="s">
        <v>33</v>
      </c>
      <c r="D12" s="13" t="n">
        <v>45040</v>
      </c>
      <c r="E12" s="13" t="n">
        <v>45040</v>
      </c>
      <c r="F12" s="14" t="n">
        <v>45067</v>
      </c>
      <c r="G12" s="13" t="n">
        <v>45019</v>
      </c>
      <c r="H12" s="13" t="n">
        <v>45067</v>
      </c>
      <c r="I12" s="13" t="n">
        <v>45033</v>
      </c>
      <c r="J12" s="14" t="n">
        <v>45019</v>
      </c>
      <c r="K12" s="13" t="n">
        <v>45019</v>
      </c>
      <c r="L12" s="14" t="n">
        <v>45067</v>
      </c>
      <c r="M12" s="14" t="n">
        <v>45081</v>
      </c>
      <c r="N12" s="14" t="n">
        <v>45081</v>
      </c>
      <c r="O12" s="14" t="n">
        <v>45081</v>
      </c>
      <c r="P12" s="13" t="n">
        <v>45082</v>
      </c>
      <c r="Q12" s="13" t="n">
        <v>45082</v>
      </c>
      <c r="R12" s="13" t="n">
        <v>45082</v>
      </c>
      <c r="S12" s="13" t="n">
        <v>45082</v>
      </c>
      <c r="T12" s="12" t="n">
        <v>45081</v>
      </c>
      <c r="U12" s="12" t="n">
        <v>45081</v>
      </c>
      <c r="V12" s="12" t="n">
        <v>45080</v>
      </c>
      <c r="W12" s="12" t="n">
        <v>45081</v>
      </c>
      <c r="X12" s="12" t="n">
        <v>45080</v>
      </c>
      <c r="Y12" s="13" t="n">
        <v>45082</v>
      </c>
      <c r="Z12" s="16" t="s">
        <v>22</v>
      </c>
    </row>
    <row outlineLevel="0" r="13">
      <c r="A13" s="18" t="s">
        <v>34</v>
      </c>
      <c r="B13" s="11" t="n">
        <v>4</v>
      </c>
      <c r="C13" s="11" t="n">
        <v>6</v>
      </c>
      <c r="D13" s="12" t="n">
        <v>44984</v>
      </c>
      <c r="E13" s="12" t="n">
        <v>44985</v>
      </c>
      <c r="F13" s="12" t="n">
        <v>44992</v>
      </c>
      <c r="G13" s="12" t="n">
        <v>44997</v>
      </c>
      <c r="H13" s="12" t="n">
        <v>45001</v>
      </c>
      <c r="I13" s="12" t="n">
        <v>45001</v>
      </c>
      <c r="J13" s="12" t="n">
        <v>45008</v>
      </c>
      <c r="K13" s="12" t="n">
        <v>45008</v>
      </c>
      <c r="L13" s="12" t="n">
        <v>45013</v>
      </c>
      <c r="M13" s="12" t="n">
        <v>45020</v>
      </c>
      <c r="N13" s="12" t="n">
        <v>45020</v>
      </c>
      <c r="O13" s="19" t="n">
        <v>45027</v>
      </c>
      <c r="P13" s="12" t="n">
        <v>45033</v>
      </c>
      <c r="Q13" s="19" t="n">
        <v>45035</v>
      </c>
      <c r="R13" s="19" t="n">
        <v>45043</v>
      </c>
      <c r="S13" s="19" t="n">
        <v>45062</v>
      </c>
      <c r="T13" s="12" t="n">
        <v>45069</v>
      </c>
      <c r="U13" s="12" t="n">
        <v>45067</v>
      </c>
      <c r="V13" s="12" t="n">
        <v>45071</v>
      </c>
      <c r="W13" s="12" t="n">
        <v>45075</v>
      </c>
      <c r="X13" s="12" t="n">
        <v>45078</v>
      </c>
      <c r="Y13" s="12" t="n">
        <v>45079</v>
      </c>
      <c r="Z13" s="16" t="s">
        <v>22</v>
      </c>
    </row>
    <row outlineLevel="0" r="14">
      <c r="A14" s="21" t="s">
        <v>35</v>
      </c>
      <c r="B14" s="22" t="n"/>
      <c r="C14" s="22" t="n"/>
      <c r="D14" s="23" t="n">
        <v>44978</v>
      </c>
      <c r="E14" s="23" t="n">
        <v>44979</v>
      </c>
      <c r="F14" s="23" t="n">
        <v>44986</v>
      </c>
      <c r="G14" s="23" t="n">
        <v>44989</v>
      </c>
      <c r="H14" s="23" t="n">
        <v>44993</v>
      </c>
      <c r="I14" s="23" t="n">
        <v>44996</v>
      </c>
      <c r="J14" s="23" t="n">
        <v>45000</v>
      </c>
      <c r="K14" s="23" t="n">
        <v>45003</v>
      </c>
      <c r="L14" s="23" t="n">
        <v>45007</v>
      </c>
      <c r="M14" s="23" t="n">
        <v>45010</v>
      </c>
      <c r="N14" s="23" t="n">
        <v>45012</v>
      </c>
      <c r="O14" s="23" t="n">
        <v>45014</v>
      </c>
      <c r="P14" s="23" t="n">
        <v>45019</v>
      </c>
      <c r="Q14" s="23" t="n">
        <v>45021</v>
      </c>
      <c r="R14" s="23" t="n">
        <v>45033</v>
      </c>
      <c r="S14" s="23" t="n">
        <v>45035</v>
      </c>
      <c r="T14" s="23" t="n">
        <v>45042</v>
      </c>
      <c r="U14" s="23" t="n">
        <v>45047</v>
      </c>
      <c r="V14" s="23" t="n">
        <v>45049</v>
      </c>
      <c r="W14" s="23" t="n">
        <v>45056</v>
      </c>
      <c r="X14" s="23" t="n">
        <v>45061</v>
      </c>
      <c r="Y14" s="23" t="n">
        <v>45063</v>
      </c>
      <c r="Z14" s="24" t="n"/>
    </row>
    <row outlineLevel="0" r="15">
      <c r="A15" s="25" t="s">
        <v>36</v>
      </c>
      <c r="B15" s="26" t="n"/>
      <c r="C15" s="26" t="n">
        <f aca="false" ca="false" dt2D="false" dtr="false" t="normal">AVERAGE(C2:C13)</f>
        <v>6.818181818181818</v>
      </c>
      <c r="D15" s="27" t="n">
        <f aca="false" ca="false" dt2D="false" dtr="false" t="normal">D14+14</f>
        <v>44992</v>
      </c>
      <c r="E15" s="27" t="n">
        <f aca="false" ca="false" dt2D="false" dtr="false" t="normal">E14+14</f>
        <v>44993</v>
      </c>
      <c r="F15" s="27" t="n">
        <f aca="false" ca="false" dt2D="false" dtr="false" t="normal">F14+14</f>
        <v>45000</v>
      </c>
      <c r="G15" s="27" t="n">
        <f aca="false" ca="false" dt2D="false" dtr="false" t="normal">G14+14</f>
        <v>45003</v>
      </c>
      <c r="H15" s="28" t="n">
        <f aca="false" ca="false" dt2D="false" dtr="false" t="normal">H14+14</f>
        <v>45007</v>
      </c>
      <c r="I15" s="28" t="n">
        <f aca="false" ca="false" dt2D="false" dtr="false" t="normal">I14+14</f>
        <v>45010</v>
      </c>
      <c r="J15" s="28" t="n">
        <f aca="false" ca="false" dt2D="false" dtr="false" t="normal">J14+14</f>
        <v>45014</v>
      </c>
      <c r="K15" s="28" t="n">
        <f aca="false" ca="false" dt2D="false" dtr="false" t="normal">K14+14</f>
        <v>45017</v>
      </c>
      <c r="L15" s="28" t="n">
        <f aca="false" ca="false" dt2D="false" dtr="false" t="normal">L14+21</f>
        <v>45028</v>
      </c>
      <c r="M15" s="28" t="n">
        <f aca="false" ca="false" dt2D="false" dtr="false" t="normal">M14+21</f>
        <v>45031</v>
      </c>
      <c r="N15" s="28" t="n">
        <f aca="false" ca="false" dt2D="false" dtr="false" t="normal">N14+21</f>
        <v>45033</v>
      </c>
      <c r="O15" s="28" t="n">
        <f aca="false" ca="false" dt2D="false" dtr="false" t="normal">O14+19</f>
        <v>45033</v>
      </c>
      <c r="P15" s="28" t="n">
        <f aca="false" ca="false" dt2D="false" dtr="false" t="normal">P14+14</f>
        <v>45033</v>
      </c>
      <c r="Q15" s="28" t="n">
        <f aca="false" ca="false" dt2D="false" dtr="false" t="normal">Q14+20</f>
        <v>45041</v>
      </c>
      <c r="R15" s="28" t="n">
        <f aca="false" ca="false" dt2D="false" dtr="false" t="normal">R14+29</f>
        <v>45062</v>
      </c>
      <c r="S15" s="28" t="n">
        <f aca="false" ca="false" dt2D="false" dtr="false" t="normal">S14+30</f>
        <v>45065</v>
      </c>
      <c r="T15" s="28" t="n">
        <v>45082</v>
      </c>
      <c r="U15" s="28" t="n">
        <f aca="false" ca="false" dt2D="false" dtr="false" t="normal">U14+35</f>
        <v>45082</v>
      </c>
      <c r="V15" s="28" t="n">
        <f aca="false" ca="false" dt2D="false" dtr="false" t="normal">V14+33</f>
        <v>45082</v>
      </c>
      <c r="W15" s="28" t="n">
        <f aca="false" ca="false" dt2D="false" dtr="false" t="normal">W14+26</f>
        <v>45082</v>
      </c>
      <c r="X15" s="28" t="n">
        <f aca="false" ca="false" dt2D="false" dtr="false" t="normal">X14+21</f>
        <v>45082</v>
      </c>
      <c r="Y15" s="28" t="n">
        <f aca="false" ca="false" dt2D="false" dtr="false" t="normal">Y14+19</f>
        <v>45082</v>
      </c>
    </row>
    <row outlineLevel="0" r="16">
      <c r="B16" s="29" t="n"/>
    </row>
    <row outlineLevel="0" r="17">
      <c r="A17" s="30" t="s">
        <v>37</v>
      </c>
      <c r="B17" s="31" t="n"/>
      <c r="C17" s="32" t="n"/>
      <c r="D17" s="33" t="n">
        <v>45088</v>
      </c>
    </row>
    <row outlineLevel="0" r="18">
      <c r="B18" s="29" t="n"/>
    </row>
    <row outlineLevel="0" r="19">
      <c r="B19" s="29" t="n"/>
    </row>
    <row outlineLevel="0" r="20">
      <c r="B20" s="29" t="n"/>
    </row>
    <row outlineLevel="0" r="21">
      <c r="B21" s="29" t="n"/>
    </row>
    <row outlineLevel="0" r="22">
      <c r="B22" s="29" t="n"/>
    </row>
    <row outlineLevel="0" r="23">
      <c r="B23" s="29" t="n"/>
    </row>
    <row outlineLevel="0" r="24">
      <c r="B24" s="29" t="n"/>
      <c r="G24" s="34" t="n"/>
    </row>
    <row outlineLevel="0" r="25">
      <c r="B25" s="29" t="n"/>
      <c r="M25" s="35" t="n"/>
    </row>
    <row outlineLevel="0" r="26">
      <c r="B26" s="29" t="n"/>
      <c r="S26" s="35" t="n"/>
    </row>
  </sheetData>
  <hyperlinks>
    <hyperlink display="http://lab314.brsu.by/moa/CLT/Mt/Mt.html" r:id="rId1" ref="B1"/>
    <hyperlink display="http://lab314.brsu.by/moa/CLT/Mt/Mt.html" r:id="rId1" ref="C1"/>
    <hyperlink display="http://lab314.brsu.by/moa/CLT/Mt/Mt.html" r:id="rId1" ref="D1"/>
    <hyperlink display="http://lab314.brsu.by/moa/all/CMU.htm" r:id="rId2" ref="E1"/>
    <hyperlink display="http://lab314.brsu.by/moa/CLT/HT/HistoryMT.html" r:id="rId3" ref="F1"/>
    <hyperlink display="http://lab314.brsu.by/kmp-lite/kmp2/MT-2018/HTML-Trans/HTML-Trans.htm" r:id="rId4" ref="G1"/>
    <hyperlink display="http://lab314.brsu.by/moa/CLT/LJ/LJ.html" r:id="rId5" ref="H1"/>
    <hyperlink display="http://lab314.brsu.by/kmp-lite/kmp2/MT-2018/MT-01-Df/Df2.htm" r:id="rId6" ref="I1"/>
    <hyperlink display="http://lab314.brsu.by/moa/CLT/Art/MTArt.html" r:id="rId7" ref="J1"/>
    <hyperlink display="http://lab314.brsu.by/moa/CLT/HD/HD.html" r:id="rId8" ref="K1"/>
    <hyperlink display="http://lab314.brsu.by/kmp-lite/kmp2/JOB/LingvoLUD/Lingvo-LUD.htm" r:id="rId9" ref="L1"/>
    <hyperlink display="http://lab314.brsu.by/kmp-lite/kmp2/JOB/LingvoDSL/DSL-MT.htm" r:id="rId10" ref="M1"/>
    <hyperlink display="http://lab314.brsu.by/kmp-lite/kmp2/JOB/LingvoTutor/LingvoTutor.htm" r:id="rId11" ref="N1"/>
    <hyperlink display="http://lab314.brsu.by/moa/CLT/DW/DW.htm" r:id="rId12" ref="P1"/>
    <hyperlink display="http://lab314.brsu.by/kmp-lite/kmp2/JOB/Promt/Promt1.htm" r:id="rId13" ref="R1"/>
    <hyperlink display="http://lab314.brsu.by/kmp-lite/kmp2/JOB/Promt/Promt4-files.htm" r:id="rId14" ref="S1"/>
    <hyperlink display="http://lab314.brsu.by/moa/all/SCont/SCont.html" r:id="rId15" ref="T1"/>
    <hyperlink display="http://lab314.brsu.by/kmp-lite/kmp2/JOB/Promt/Promt3-TM.htm" r:id="rId16" ref="U1"/>
    <hyperlink display="http://lab314.brsu.by/kmp-lite/kmp2/JOB/Localization/Loc.htm" r:id="rId17" ref="W1"/>
    <hyperlink display="http://lab314.brsu.by/kmp-lite/kmp2/JOB/Localization/Loc2.htm" r:id="rId18" ref="X1"/>
    <hyperlink display="http://lab314.brsu.by/moa/CLT/WMT/WMT.html" r:id="rId19" ref="Y1"/>
  </hyperlinks>
  <legacyDrawing r:id="rId2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V17"/>
  <sheetViews>
    <sheetView showZeros="true" workbookViewId="0">
      <pane activePane="topRight" state="frozen" topLeftCell="B1" xSplit="1" ySplit="0"/>
    </sheetView>
  </sheetViews>
  <sheetFormatPr baseColWidth="8" customHeight="true" defaultColWidth="12.4597862382296" defaultRowHeight="15.75" zeroHeight="false"/>
  <cols>
    <col customWidth="true" max="1" min="1" outlineLevel="0" width="28.2441534898899"/>
    <col customWidth="true" max="22" min="2" outlineLevel="0" width="5.67250746741817"/>
  </cols>
  <sheetData>
    <row outlineLevel="0" r="1">
      <c r="A1" s="2" t="n">
        <v>406</v>
      </c>
      <c r="B1" s="4" t="s">
        <v>38</v>
      </c>
      <c r="C1" s="4" t="s">
        <v>39</v>
      </c>
      <c r="D1" s="4" t="s">
        <v>40</v>
      </c>
      <c r="E1" s="4" t="s">
        <v>41</v>
      </c>
      <c r="F1" s="4" t="s">
        <v>42</v>
      </c>
      <c r="G1" s="4" t="s">
        <v>43</v>
      </c>
      <c r="H1" s="4" t="s">
        <v>44</v>
      </c>
      <c r="I1" s="4" t="s">
        <v>45</v>
      </c>
      <c r="J1" s="4" t="s">
        <v>46</v>
      </c>
      <c r="K1" s="4" t="s">
        <v>47</v>
      </c>
      <c r="L1" s="4" t="s">
        <v>48</v>
      </c>
      <c r="M1" s="4" t="s">
        <v>49</v>
      </c>
      <c r="N1" s="4" t="s">
        <v>50</v>
      </c>
      <c r="O1" s="4" t="s">
        <v>51</v>
      </c>
      <c r="P1" s="4" t="s">
        <v>52</v>
      </c>
      <c r="Q1" s="4" t="s">
        <v>53</v>
      </c>
      <c r="R1" s="4" t="s">
        <v>54</v>
      </c>
      <c r="S1" s="4" t="s">
        <v>55</v>
      </c>
      <c r="T1" s="4" t="s">
        <v>56</v>
      </c>
      <c r="U1" s="4" t="s">
        <v>57</v>
      </c>
      <c r="V1" s="9" t="s">
        <v>58</v>
      </c>
    </row>
    <row outlineLevel="0" r="2">
      <c r="A2" s="10" t="s">
        <v>21</v>
      </c>
      <c r="B2" s="14" t="n">
        <v>44832</v>
      </c>
      <c r="C2" s="12" t="n">
        <v>44833</v>
      </c>
      <c r="D2" s="36" t="n">
        <v>44845</v>
      </c>
      <c r="E2" s="37" t="n">
        <v>44847</v>
      </c>
      <c r="F2" s="36" t="n">
        <v>44847</v>
      </c>
      <c r="G2" s="36" t="n">
        <v>44852</v>
      </c>
      <c r="H2" s="38" t="n">
        <v>44854</v>
      </c>
      <c r="I2" s="36" t="n">
        <v>44861</v>
      </c>
      <c r="J2" s="36" t="n">
        <v>44866</v>
      </c>
      <c r="K2" s="12" t="n">
        <v>44868</v>
      </c>
      <c r="L2" s="36" t="n">
        <v>44875</v>
      </c>
      <c r="M2" s="36" t="n">
        <v>44889</v>
      </c>
      <c r="N2" s="39" t="n">
        <v>44894</v>
      </c>
      <c r="O2" s="36" t="n">
        <v>44896</v>
      </c>
      <c r="P2" s="36" t="n">
        <v>44901</v>
      </c>
      <c r="Q2" s="36" t="n">
        <v>44901</v>
      </c>
      <c r="R2" s="40" t="n">
        <v>44908</v>
      </c>
      <c r="S2" s="36" t="n">
        <v>44908</v>
      </c>
      <c r="T2" s="36" t="n">
        <v>44908</v>
      </c>
      <c r="U2" s="36" t="n">
        <v>44908</v>
      </c>
      <c r="V2" s="16" t="s">
        <v>22</v>
      </c>
    </row>
    <row outlineLevel="0" r="3">
      <c r="A3" s="10" t="s">
        <v>23</v>
      </c>
      <c r="B3" s="12" t="n">
        <v>44826</v>
      </c>
      <c r="C3" s="14" t="n">
        <v>44833</v>
      </c>
      <c r="D3" s="41" t="n">
        <v>44838</v>
      </c>
      <c r="E3" s="12" t="n">
        <v>44840</v>
      </c>
      <c r="F3" s="37" t="n">
        <v>44845</v>
      </c>
      <c r="G3" s="36" t="n">
        <v>44845</v>
      </c>
      <c r="H3" s="39" t="n">
        <v>44854</v>
      </c>
      <c r="I3" s="36" t="n">
        <v>44857</v>
      </c>
      <c r="J3" s="36" t="n">
        <v>44861</v>
      </c>
      <c r="K3" s="36" t="n">
        <v>44864</v>
      </c>
      <c r="L3" s="39" t="n">
        <v>44852</v>
      </c>
      <c r="M3" s="36" t="n">
        <v>44866</v>
      </c>
      <c r="N3" s="38" t="n">
        <v>44873</v>
      </c>
      <c r="O3" s="37" t="n">
        <v>44874</v>
      </c>
      <c r="P3" s="36" t="n">
        <v>44882</v>
      </c>
      <c r="Q3" s="36" t="n">
        <v>44886</v>
      </c>
      <c r="R3" s="36" t="n">
        <v>44887</v>
      </c>
      <c r="S3" s="36" t="n">
        <v>44891</v>
      </c>
      <c r="T3" s="36" t="n">
        <v>44891</v>
      </c>
      <c r="U3" s="36" t="n">
        <v>44893</v>
      </c>
      <c r="V3" s="16" t="s">
        <v>22</v>
      </c>
    </row>
    <row outlineLevel="0" r="4">
      <c r="A4" s="10" t="s">
        <v>24</v>
      </c>
      <c r="B4" s="12" t="n">
        <v>44826</v>
      </c>
      <c r="C4" s="12" t="n">
        <v>44840</v>
      </c>
      <c r="D4" s="42" t="n">
        <v>44839</v>
      </c>
      <c r="E4" s="13" t="n">
        <v>44840</v>
      </c>
      <c r="F4" s="41" t="n">
        <v>44840</v>
      </c>
      <c r="G4" s="36" t="n">
        <v>44847</v>
      </c>
      <c r="H4" s="39" t="n">
        <v>44854</v>
      </c>
      <c r="I4" s="36" t="n">
        <v>44854</v>
      </c>
      <c r="J4" s="12" t="n">
        <v>44869</v>
      </c>
      <c r="K4" s="12" t="n">
        <v>44868</v>
      </c>
      <c r="L4" s="39" t="n">
        <v>44852</v>
      </c>
      <c r="M4" s="12" t="n">
        <v>44870</v>
      </c>
      <c r="N4" s="36" t="n">
        <v>44873</v>
      </c>
      <c r="O4" s="36" t="n">
        <v>44875</v>
      </c>
      <c r="P4" s="36" t="n">
        <v>44882</v>
      </c>
      <c r="Q4" s="36" t="n">
        <v>44886</v>
      </c>
      <c r="R4" s="37" t="n">
        <v>44887</v>
      </c>
      <c r="S4" s="40" t="n">
        <v>44889</v>
      </c>
      <c r="T4" s="36" t="n">
        <v>44889</v>
      </c>
      <c r="U4" s="36" t="n">
        <v>44892</v>
      </c>
      <c r="V4" s="16" t="s">
        <v>22</v>
      </c>
    </row>
    <row outlineLevel="0" r="5">
      <c r="A5" s="10" t="s">
        <v>59</v>
      </c>
      <c r="B5" s="12" t="n">
        <v>44826</v>
      </c>
      <c r="C5" s="41" t="n">
        <v>44838</v>
      </c>
      <c r="D5" s="12" t="n">
        <v>44843</v>
      </c>
      <c r="E5" s="36" t="n">
        <v>44845</v>
      </c>
      <c r="F5" s="12" t="n">
        <v>44842</v>
      </c>
      <c r="G5" s="37" t="n">
        <v>44852</v>
      </c>
      <c r="H5" s="39" t="n">
        <v>44854</v>
      </c>
      <c r="I5" s="36" t="n">
        <v>44860</v>
      </c>
      <c r="J5" s="12" t="n">
        <v>44874</v>
      </c>
      <c r="K5" s="36" t="n">
        <v>44866</v>
      </c>
      <c r="L5" s="39" t="n">
        <v>44882</v>
      </c>
      <c r="M5" s="36" t="n">
        <v>44880</v>
      </c>
      <c r="N5" s="36" t="n">
        <v>44883</v>
      </c>
      <c r="O5" s="36" t="n">
        <v>44883</v>
      </c>
      <c r="P5" s="36" t="n">
        <v>44884</v>
      </c>
      <c r="Q5" s="36" t="n">
        <v>44887</v>
      </c>
      <c r="R5" s="36" t="n">
        <v>44889</v>
      </c>
      <c r="S5" s="36" t="n">
        <v>44891</v>
      </c>
      <c r="T5" s="36" t="n">
        <v>44891</v>
      </c>
      <c r="U5" s="36" t="n">
        <v>44894</v>
      </c>
      <c r="V5" s="16" t="s">
        <v>22</v>
      </c>
    </row>
    <row outlineLevel="0" r="6">
      <c r="A6" s="10" t="s">
        <v>26</v>
      </c>
      <c r="B6" s="12" t="n">
        <v>44833</v>
      </c>
      <c r="C6" s="12" t="n">
        <v>44840</v>
      </c>
      <c r="D6" s="13" t="n">
        <v>44841</v>
      </c>
      <c r="E6" s="36" t="n">
        <v>44846</v>
      </c>
      <c r="F6" s="36" t="n">
        <v>44852</v>
      </c>
      <c r="G6" s="36" t="n">
        <v>44866</v>
      </c>
      <c r="H6" s="39" t="n">
        <v>44854</v>
      </c>
      <c r="I6" s="36" t="n">
        <v>44859</v>
      </c>
      <c r="J6" s="36" t="n">
        <v>44861</v>
      </c>
      <c r="K6" s="36" t="n">
        <v>44875</v>
      </c>
      <c r="L6" s="19" t="n">
        <v>44870</v>
      </c>
      <c r="M6" s="12" t="n">
        <v>44873</v>
      </c>
      <c r="N6" s="36" t="n">
        <v>44874</v>
      </c>
      <c r="O6" s="36" t="n">
        <v>44880</v>
      </c>
      <c r="P6" s="36" t="n">
        <v>44893</v>
      </c>
      <c r="Q6" s="36" t="n">
        <v>44886</v>
      </c>
      <c r="R6" s="37" t="n">
        <v>44888</v>
      </c>
      <c r="S6" s="36" t="n">
        <v>44893</v>
      </c>
      <c r="T6" s="37" t="n">
        <v>44893</v>
      </c>
      <c r="U6" s="36" t="n">
        <v>44894</v>
      </c>
      <c r="V6" s="16" t="s">
        <v>22</v>
      </c>
    </row>
    <row outlineLevel="0" r="7">
      <c r="A7" s="10" t="s">
        <v>27</v>
      </c>
      <c r="B7" s="12" t="n">
        <v>44826</v>
      </c>
      <c r="C7" s="41" t="n">
        <v>44836</v>
      </c>
      <c r="D7" s="14" t="n">
        <v>44836</v>
      </c>
      <c r="E7" s="12" t="n">
        <v>44843</v>
      </c>
      <c r="F7" s="41" t="n">
        <v>44840</v>
      </c>
      <c r="G7" s="43" t="n">
        <v>44845</v>
      </c>
      <c r="H7" s="39" t="n">
        <v>44854</v>
      </c>
      <c r="I7" s="36" t="n">
        <v>44854</v>
      </c>
      <c r="J7" s="36" t="n">
        <v>44861</v>
      </c>
      <c r="K7" s="37" t="n">
        <v>44873</v>
      </c>
      <c r="L7" s="39" t="n">
        <v>44852</v>
      </c>
      <c r="M7" s="36" t="n">
        <v>44854</v>
      </c>
      <c r="N7" s="36" t="n">
        <v>44873</v>
      </c>
      <c r="O7" s="36" t="n">
        <v>44880</v>
      </c>
      <c r="P7" s="36" t="n">
        <v>44882</v>
      </c>
      <c r="Q7" s="36" t="n">
        <v>44889</v>
      </c>
      <c r="R7" s="36" t="n">
        <v>44889</v>
      </c>
      <c r="S7" s="36" t="n">
        <v>44893</v>
      </c>
      <c r="T7" s="36" t="n">
        <v>44893</v>
      </c>
      <c r="U7" s="36" t="n">
        <v>44894</v>
      </c>
      <c r="V7" s="16" t="s">
        <v>22</v>
      </c>
    </row>
    <row outlineLevel="0" r="8">
      <c r="A8" s="44" t="s">
        <v>60</v>
      </c>
      <c r="B8" s="12" t="n">
        <v>44826</v>
      </c>
      <c r="C8" s="12" t="n">
        <v>44832</v>
      </c>
      <c r="D8" s="41" t="n">
        <v>44838</v>
      </c>
      <c r="E8" s="12" t="n">
        <v>44841</v>
      </c>
      <c r="F8" s="12" t="n">
        <v>44847</v>
      </c>
      <c r="G8" s="36" t="n">
        <v>44847</v>
      </c>
      <c r="H8" s="39" t="n">
        <v>44854</v>
      </c>
      <c r="I8" s="36" t="n">
        <v>44859</v>
      </c>
      <c r="J8" s="36" t="n">
        <v>44859</v>
      </c>
      <c r="K8" s="36" t="n">
        <v>44866</v>
      </c>
      <c r="L8" s="39" t="n">
        <v>44852</v>
      </c>
      <c r="M8" s="12" t="n">
        <v>44868</v>
      </c>
      <c r="N8" s="36" t="n">
        <v>44873</v>
      </c>
      <c r="O8" s="36" t="n">
        <v>44875</v>
      </c>
      <c r="P8" s="36" t="n">
        <v>44882</v>
      </c>
      <c r="Q8" s="36" t="n">
        <v>44887</v>
      </c>
      <c r="R8" s="36" t="n">
        <v>44889</v>
      </c>
      <c r="S8" s="36" t="n">
        <v>44890</v>
      </c>
      <c r="T8" s="36" t="n">
        <v>44890</v>
      </c>
      <c r="U8" s="36" t="n">
        <v>44894</v>
      </c>
      <c r="V8" s="16" t="s">
        <v>22</v>
      </c>
    </row>
    <row outlineLevel="0" r="9">
      <c r="A9" s="10" t="s">
        <v>61</v>
      </c>
      <c r="B9" s="40" t="n">
        <v>44845</v>
      </c>
      <c r="C9" s="40" t="n">
        <v>44852</v>
      </c>
      <c r="D9" s="36" t="n">
        <v>44852</v>
      </c>
      <c r="E9" s="36" t="n">
        <v>44852</v>
      </c>
      <c r="F9" s="36" t="n">
        <v>44852</v>
      </c>
      <c r="G9" s="37" t="n">
        <v>44874</v>
      </c>
      <c r="H9" s="39" t="n">
        <v>44862</v>
      </c>
      <c r="I9" s="36" t="n">
        <v>44862</v>
      </c>
      <c r="J9" s="36" t="n">
        <v>44865</v>
      </c>
      <c r="K9" s="36" t="n">
        <v>44878</v>
      </c>
      <c r="L9" s="39" t="n">
        <v>44878</v>
      </c>
      <c r="M9" s="36" t="n">
        <v>44900</v>
      </c>
      <c r="N9" s="36" t="n">
        <v>44885</v>
      </c>
      <c r="O9" s="36" t="n">
        <v>44888</v>
      </c>
      <c r="P9" s="36" t="n">
        <v>44897</v>
      </c>
      <c r="Q9" s="40" t="n">
        <v>44897</v>
      </c>
      <c r="R9" s="36" t="n">
        <v>44897</v>
      </c>
      <c r="S9" s="36" t="n">
        <v>44897</v>
      </c>
      <c r="T9" s="36" t="n">
        <v>44897</v>
      </c>
      <c r="U9" s="36" t="n">
        <v>44897</v>
      </c>
      <c r="V9" s="16" t="s">
        <v>22</v>
      </c>
    </row>
    <row outlineLevel="0" r="10">
      <c r="A10" s="10" t="s">
        <v>62</v>
      </c>
      <c r="B10" s="12" t="n">
        <v>44826</v>
      </c>
      <c r="C10" s="12" t="n">
        <v>44833</v>
      </c>
      <c r="D10" s="42" t="n">
        <v>44839</v>
      </c>
      <c r="E10" s="36" t="n">
        <v>44845</v>
      </c>
      <c r="F10" s="36" t="n">
        <v>44845</v>
      </c>
      <c r="G10" s="36" t="n">
        <v>44849</v>
      </c>
      <c r="H10" s="39" t="n">
        <v>44854</v>
      </c>
      <c r="I10" s="36" t="n">
        <v>44856</v>
      </c>
      <c r="J10" s="36" t="n">
        <v>44861</v>
      </c>
      <c r="K10" s="36" t="n">
        <v>44866</v>
      </c>
      <c r="L10" s="39" t="n">
        <v>44853</v>
      </c>
      <c r="M10" s="36" t="n">
        <v>44873</v>
      </c>
      <c r="N10" s="36" t="n">
        <v>44875</v>
      </c>
      <c r="O10" s="36" t="n">
        <v>44878</v>
      </c>
      <c r="P10" s="36" t="n">
        <v>44883</v>
      </c>
      <c r="Q10" s="36" t="n">
        <v>44890</v>
      </c>
      <c r="R10" s="36" t="n">
        <v>44891</v>
      </c>
      <c r="S10" s="36" t="n">
        <v>44893</v>
      </c>
      <c r="T10" s="36" t="n">
        <v>44895</v>
      </c>
      <c r="U10" s="36" t="n">
        <v>44895</v>
      </c>
      <c r="V10" s="16" t="s">
        <v>22</v>
      </c>
    </row>
    <row outlineLevel="0" r="11">
      <c r="A11" s="10" t="s">
        <v>63</v>
      </c>
      <c r="B11" s="13" t="n">
        <v>44826</v>
      </c>
      <c r="C11" s="12" t="n">
        <v>44832</v>
      </c>
      <c r="D11" s="12" t="n">
        <v>44833</v>
      </c>
      <c r="E11" s="42" t="n">
        <v>44839</v>
      </c>
      <c r="F11" s="12" t="n">
        <v>44840</v>
      </c>
      <c r="G11" s="36" t="n">
        <v>44845</v>
      </c>
      <c r="H11" s="39" t="n">
        <v>44854</v>
      </c>
      <c r="I11" s="36" t="n">
        <v>44854</v>
      </c>
      <c r="J11" s="36" t="n">
        <v>44861</v>
      </c>
      <c r="K11" s="36" t="n">
        <v>44861</v>
      </c>
      <c r="L11" s="39" t="n">
        <v>44852</v>
      </c>
      <c r="M11" s="36" t="n">
        <v>44866</v>
      </c>
      <c r="N11" s="36" t="n">
        <v>44873</v>
      </c>
      <c r="O11" s="36" t="n">
        <v>44875</v>
      </c>
      <c r="P11" s="36" t="n">
        <v>44882</v>
      </c>
      <c r="Q11" s="36" t="n">
        <v>44887</v>
      </c>
      <c r="R11" s="36" t="n">
        <v>44887</v>
      </c>
      <c r="S11" s="36" t="n">
        <v>44889</v>
      </c>
      <c r="T11" s="36" t="n">
        <v>44894</v>
      </c>
      <c r="U11" s="36" t="n">
        <v>44894</v>
      </c>
      <c r="V11" s="16" t="s">
        <v>22</v>
      </c>
    </row>
    <row outlineLevel="0" r="12">
      <c r="A12" s="10" t="s">
        <v>31</v>
      </c>
      <c r="B12" s="12" t="n">
        <v>44831</v>
      </c>
      <c r="C12" s="37" t="n">
        <v>44854</v>
      </c>
      <c r="D12" s="13" t="n">
        <v>44845</v>
      </c>
      <c r="E12" s="36" t="n">
        <v>44845</v>
      </c>
      <c r="F12" s="37" t="n">
        <v>44901</v>
      </c>
      <c r="G12" s="36" t="n">
        <v>44854</v>
      </c>
      <c r="H12" s="38" t="n">
        <v>44860</v>
      </c>
      <c r="I12" s="12" t="n">
        <v>44866</v>
      </c>
      <c r="J12" s="36" t="n">
        <v>44875</v>
      </c>
      <c r="K12" s="37" t="n">
        <v>44873</v>
      </c>
      <c r="L12" s="37" t="n">
        <v>44886</v>
      </c>
      <c r="M12" s="36" t="n">
        <v>44887</v>
      </c>
      <c r="N12" s="36" t="n">
        <v>44889</v>
      </c>
      <c r="O12" s="37" t="n">
        <v>44894</v>
      </c>
      <c r="P12" s="36" t="n">
        <v>44893</v>
      </c>
      <c r="Q12" s="36" t="n">
        <v>44901</v>
      </c>
      <c r="R12" s="37" t="n">
        <v>44907</v>
      </c>
      <c r="S12" s="36" t="n">
        <v>44908</v>
      </c>
      <c r="T12" s="36" t="n">
        <v>44909</v>
      </c>
      <c r="U12" s="40" t="n">
        <v>44910</v>
      </c>
      <c r="V12" s="16" t="s">
        <v>22</v>
      </c>
    </row>
    <row outlineLevel="0" r="13">
      <c r="A13" s="10" t="s">
        <v>32</v>
      </c>
      <c r="B13" s="13" t="n">
        <v>44844</v>
      </c>
      <c r="C13" s="37" t="n">
        <v>44845</v>
      </c>
      <c r="D13" s="37" t="n">
        <v>44844</v>
      </c>
      <c r="E13" s="36" t="n">
        <v>44844</v>
      </c>
      <c r="F13" s="36" t="n">
        <v>44844</v>
      </c>
      <c r="G13" s="36" t="n">
        <v>44864</v>
      </c>
      <c r="H13" s="45" t="n">
        <v>44874</v>
      </c>
      <c r="I13" s="12" t="n">
        <v>44873</v>
      </c>
      <c r="J13" s="37" t="n">
        <v>44879</v>
      </c>
      <c r="K13" s="36" t="n">
        <v>44879</v>
      </c>
      <c r="L13" s="36" t="n">
        <v>44886</v>
      </c>
      <c r="M13" s="37" t="n">
        <v>44891</v>
      </c>
      <c r="N13" s="36" t="n">
        <v>44892</v>
      </c>
      <c r="O13" s="36" t="n">
        <v>44894</v>
      </c>
      <c r="P13" s="12" t="n">
        <v>44896</v>
      </c>
      <c r="Q13" s="13" t="n">
        <v>44896</v>
      </c>
      <c r="R13" s="12" t="n">
        <v>44896</v>
      </c>
      <c r="S13" s="12" t="n">
        <v>44896</v>
      </c>
      <c r="T13" s="36" t="n">
        <v>44899</v>
      </c>
      <c r="U13" s="36" t="n">
        <v>44900</v>
      </c>
      <c r="V13" s="16" t="s">
        <v>22</v>
      </c>
    </row>
    <row outlineLevel="0" r="14">
      <c r="A14" s="10" t="s">
        <v>64</v>
      </c>
      <c r="B14" s="12" t="n">
        <v>44832</v>
      </c>
      <c r="C14" s="12" t="n">
        <v>44839</v>
      </c>
      <c r="D14" s="36" t="n">
        <v>44846</v>
      </c>
      <c r="E14" s="37" t="n">
        <v>44851</v>
      </c>
      <c r="F14" s="36" t="n">
        <v>44851</v>
      </c>
      <c r="G14" s="36" t="n">
        <v>44857</v>
      </c>
      <c r="H14" s="36" t="n">
        <v>44857</v>
      </c>
      <c r="I14" s="36" t="n">
        <v>44864</v>
      </c>
      <c r="J14" s="36" t="n">
        <v>44865</v>
      </c>
      <c r="K14" s="12" t="n">
        <v>44873</v>
      </c>
      <c r="L14" s="36" t="n">
        <v>44875</v>
      </c>
      <c r="M14" s="36" t="n">
        <v>44881</v>
      </c>
      <c r="N14" s="36" t="n">
        <v>44881</v>
      </c>
      <c r="O14" s="36" t="n">
        <v>44885</v>
      </c>
      <c r="P14" s="36" t="n">
        <v>44889</v>
      </c>
      <c r="Q14" s="36" t="n">
        <v>44892</v>
      </c>
      <c r="R14" s="36" t="n">
        <v>44892</v>
      </c>
      <c r="S14" s="36" t="n">
        <v>44899</v>
      </c>
      <c r="T14" s="36" t="n">
        <v>44900</v>
      </c>
      <c r="U14" s="36" t="n">
        <v>44901</v>
      </c>
      <c r="V14" s="16" t="s">
        <v>22</v>
      </c>
    </row>
    <row outlineLevel="0" r="15">
      <c r="A15" s="21" t="s">
        <v>35</v>
      </c>
      <c r="B15" s="23" t="n">
        <v>44826</v>
      </c>
      <c r="C15" s="23" t="n">
        <v>44833</v>
      </c>
      <c r="D15" s="23" t="n">
        <v>44840</v>
      </c>
      <c r="E15" s="23" t="n">
        <v>44845</v>
      </c>
      <c r="F15" s="46" t="n">
        <v>44847</v>
      </c>
      <c r="G15" s="46" t="n">
        <v>44852</v>
      </c>
      <c r="H15" s="46" t="n">
        <v>44854</v>
      </c>
      <c r="I15" s="46" t="n">
        <v>44859</v>
      </c>
      <c r="J15" s="46" t="n">
        <v>44861</v>
      </c>
      <c r="K15" s="46" t="n">
        <v>44866</v>
      </c>
      <c r="L15" s="46" t="n">
        <v>44868</v>
      </c>
      <c r="M15" s="46" t="n">
        <v>44872</v>
      </c>
      <c r="N15" s="46" t="n">
        <v>44873</v>
      </c>
      <c r="O15" s="46" t="n">
        <v>44875</v>
      </c>
      <c r="P15" s="46" t="n">
        <v>44880</v>
      </c>
      <c r="Q15" s="46" t="n">
        <v>44882</v>
      </c>
      <c r="R15" s="46" t="n">
        <v>44887</v>
      </c>
      <c r="S15" s="46" t="n">
        <v>44889</v>
      </c>
      <c r="T15" s="46" t="n">
        <v>44894</v>
      </c>
      <c r="U15" s="47" t="n">
        <v>44896</v>
      </c>
      <c r="V15" s="24" t="n"/>
    </row>
    <row outlineLevel="0" r="16">
      <c r="A16" s="48" t="s">
        <v>36</v>
      </c>
      <c r="B16" s="49" t="n">
        <f aca="false" ca="false" dt2D="false" dtr="false" t="normal">B15+14</f>
        <v>44840</v>
      </c>
      <c r="C16" s="49" t="n">
        <f aca="false" ca="false" dt2D="false" dtr="false" t="normal">C15+14</f>
        <v>44847</v>
      </c>
      <c r="D16" s="49" t="n">
        <f aca="false" ca="false" dt2D="false" dtr="false" t="normal">D15+14</f>
        <v>44854</v>
      </c>
      <c r="E16" s="49" t="n">
        <f aca="false" ca="false" dt2D="false" dtr="false" t="normal">E15+14</f>
        <v>44859</v>
      </c>
      <c r="F16" s="50" t="n">
        <f aca="false" ca="false" dt2D="false" dtr="false" t="normal">F15+14</f>
        <v>44861</v>
      </c>
      <c r="G16" s="50" t="n">
        <f aca="false" ca="false" dt2D="false" dtr="false" t="normal">G15+14</f>
        <v>44866</v>
      </c>
      <c r="H16" s="50" t="n">
        <f aca="false" ca="false" dt2D="false" dtr="false" t="normal">H15+14</f>
        <v>44868</v>
      </c>
      <c r="I16" s="50" t="n">
        <f aca="false" ca="false" dt2D="false" dtr="false" t="normal">I15+14</f>
        <v>44873</v>
      </c>
      <c r="J16" s="50" t="n">
        <f aca="false" ca="false" dt2D="false" dtr="false" t="normal">J15+14</f>
        <v>44875</v>
      </c>
      <c r="K16" s="50" t="n">
        <f aca="false" ca="false" dt2D="false" dtr="false" t="normal">K15+14</f>
        <v>44880</v>
      </c>
      <c r="L16" s="50" t="n">
        <f aca="false" ca="false" dt2D="false" dtr="false" t="normal">L15+14</f>
        <v>44882</v>
      </c>
      <c r="M16" s="50" t="n">
        <v>44903</v>
      </c>
      <c r="N16" s="50" t="n">
        <v>44903</v>
      </c>
      <c r="O16" s="50" t="n">
        <v>44903</v>
      </c>
      <c r="P16" s="50" t="n">
        <v>44906</v>
      </c>
      <c r="Q16" s="50" t="n">
        <v>44906</v>
      </c>
      <c r="R16" s="50" t="n">
        <v>44909</v>
      </c>
      <c r="S16" s="50" t="n">
        <v>44909</v>
      </c>
      <c r="T16" s="50" t="n">
        <v>44909</v>
      </c>
      <c r="U16" s="50" t="n">
        <v>44909</v>
      </c>
    </row>
    <row outlineLevel="0" r="17">
      <c r="A17" s="51" t="n"/>
      <c r="B17" s="52" t="n"/>
      <c r="C17" s="52" t="n"/>
      <c r="D17" s="52" t="n"/>
      <c r="E17" s="52" t="n"/>
      <c r="F17" s="52" t="n"/>
      <c r="G17" s="52" t="n"/>
      <c r="H17" s="52" t="n"/>
      <c r="I17" s="52" t="n"/>
      <c r="J17" s="52" t="n"/>
      <c r="K17" s="52" t="n"/>
      <c r="L17" s="52" t="n"/>
      <c r="M17" s="52" t="n"/>
      <c r="N17" s="52" t="n"/>
      <c r="O17" s="52" t="n"/>
      <c r="P17" s="52" t="n"/>
      <c r="Q17" s="52" t="n"/>
      <c r="R17" s="52" t="n"/>
      <c r="S17" s="52" t="n"/>
      <c r="T17" s="52" t="n"/>
      <c r="U17" s="52" t="n"/>
    </row>
  </sheetData>
  <hyperlinks>
    <hyperlink display="http://lab314.brsu.by/kmp-lite/kmp2/CL-2018/01-2022.htm" r:id="rId1" ref="B1"/>
    <hyperlink display="http://lab314.brsu.by/kmp-lite/kmp2/Dialog/Dialog.htm" r:id="rId2" ref="C1"/>
    <hyperlink display="http://lab314.brsu.by/kmp-lite/kmp2/CL-2018/Iliad/Iliad.htm" r:id="rId3" ref="D1"/>
    <hyperlink display="http://lab314.brsu.by/kmp-lite/kmp2/JOB/Logic/FLogic.htm" r:id="rId4" ref="E1"/>
    <hyperlink display="http://lab314.brsu.by/kmp-lite/kmp2/JOB/NLP-Tomita/NLP-Tomita.htm" r:id="rId5" ref="F1"/>
    <hyperlink display="http://lab314.brsu.by/kmp-lite/kmp2/CM-2017/FormalL+/FL.htm" r:id="rId6" ref="G1"/>
    <hyperlink display="http://lab314.brsu.by/kmp-lite/kmp2/JOB/Corpus-BY/CorpusBY.htm" r:id="rId7" ref="H1"/>
    <hyperlink display="http://lab314.brsu.by/kmp-lite/kmp2/JOB/Corpus-BY/CorpusBY2.htm" r:id="rId8" ref="I1"/>
    <hyperlink display="https://medialex.brsu.by/Corpus-BY/N-CorpusBY.htm" r:id="rId9" ref="J1"/>
    <hyperlink display="http://lab314.brsu.by/kmp-lite/kmp2/JOB/Corpus/OpenCorpora2.htm" r:id="rId10" ref="K1"/>
    <hyperlink display="http://lab314.brsu.by/kmp-lite/kmp2/JOB/Corpus/RusCorpora.htm" r:id="rId11" ref="L1"/>
    <hyperlink display="http://lab314.brsu.by/kmp-lite/kmp2/JOB/Corpus/CorpusLL.htm" r:id="rId12" ref="M1"/>
    <hyperlink display="http://lab314.brsu.by/kmp-lite/kmp2/JOB/Corpus/CorpusGram.htm" r:id="rId13" ref="N1"/>
    <hyperlink display="http://lab314.brsu.by/kmp-lite/kmp2/JOB/Corpus/BNgV.htm" r:id="rId14" ref="O1"/>
    <hyperlink display="http://lab314.brsu.by/kmp-lite/kmp2/JOB/Corpus/CorpusEngines.htm" r:id="rId15" ref="P1"/>
    <hyperlink display="http://lab314.brsu.by/kmp-lite/kmp2/JOB/Corpus/CorpusLit.htm" r:id="rId16" ref="R1"/>
    <hyperlink display="https://medialex.brsu.by/soon1.htm" r:id="rId17" ref="S1"/>
    <hyperlink display="https://medialex.brsu.by/soon2.htm" r:id="rId18" ref="T1"/>
    <hyperlink display="http://lab314.brsu.by/kmp-lite/kmp2/2019/sum/soon.htm" r:id="rId19" ref="U1"/>
  </hyperlin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2023-06-17T08:42:27Z</dcterms:modified>
</cp:coreProperties>
</file>